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mds6s7p\공유폴더\회계\2018년 회계\"/>
    </mc:Choice>
  </mc:AlternateContent>
  <xr:revisionPtr revIDLastSave="0" documentId="13_ncr:1_{94B9CB96-C0CE-4B6C-9909-05B85518226A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전체내용" sheetId="1" r:id="rId1"/>
    <sheet name="세부지출사항" sheetId="2" r:id="rId2"/>
    <sheet name="재산목록" sheetId="3" r:id="rId3"/>
    <sheet name="항목별 금액" sheetId="4" r:id="rId4"/>
    <sheet name="Sheet1" sheetId="5" r:id="rId5"/>
  </sheets>
  <calcPr calcId="181029"/>
</workbook>
</file>

<file path=xl/calcChain.xml><?xml version="1.0" encoding="utf-8"?>
<calcChain xmlns="http://schemas.openxmlformats.org/spreadsheetml/2006/main">
  <c r="G7" i="1" l="1"/>
  <c r="E180" i="2" l="1"/>
  <c r="B15" i="4"/>
  <c r="L14" i="4"/>
  <c r="L13" i="4"/>
  <c r="L12" i="4"/>
  <c r="L11" i="4"/>
  <c r="L10" i="4"/>
  <c r="L9" i="4"/>
  <c r="L8" i="4"/>
  <c r="L7" i="4"/>
  <c r="L6" i="4"/>
  <c r="L5" i="4"/>
  <c r="L4" i="4"/>
  <c r="L3" i="4"/>
  <c r="K15" i="4"/>
  <c r="J15" i="4"/>
  <c r="I15" i="4"/>
  <c r="H15" i="4"/>
  <c r="G15" i="4"/>
  <c r="F15" i="4"/>
  <c r="E15" i="4"/>
  <c r="D15" i="4"/>
  <c r="C15" i="4" l="1"/>
  <c r="L15" i="4" s="1"/>
  <c r="E15" i="2"/>
  <c r="E143" i="2" l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B17" i="1" l="1"/>
  <c r="C17" i="1"/>
  <c r="D17" i="1" s="1"/>
  <c r="E197" i="2" l="1"/>
  <c r="E160" i="2"/>
  <c r="E126" i="2"/>
  <c r="E114" i="2"/>
  <c r="E98" i="2" l="1"/>
  <c r="E79" i="2"/>
  <c r="E48" i="2" l="1"/>
  <c r="C7" i="3" l="1"/>
  <c r="E65" i="2"/>
  <c r="E27" i="2"/>
  <c r="E199" i="2" l="1"/>
</calcChain>
</file>

<file path=xl/sharedStrings.xml><?xml version="1.0" encoding="utf-8"?>
<sst xmlns="http://schemas.openxmlformats.org/spreadsheetml/2006/main" count="612" uniqueCount="235">
  <si>
    <t>전기이월</t>
    <phoneticPr fontId="1" type="noConversion"/>
  </si>
  <si>
    <t>수입</t>
    <phoneticPr fontId="1" type="noConversion"/>
  </si>
  <si>
    <t>지출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</si>
  <si>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</si>
  <si>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</si>
  <si>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</si>
  <si>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</si>
  <si>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</si>
  <si>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</si>
  <si>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</si>
  <si>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</si>
  <si>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</si>
  <si>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</si>
  <si>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</si>
  <si>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</si>
  <si>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차기이월</t>
    <phoneticPr fontId="1" type="noConversion"/>
  </si>
  <si>
    <t>지급목적</t>
    <phoneticPr fontId="1" type="noConversion"/>
  </si>
  <si>
    <t>지급건수</t>
    <phoneticPr fontId="1" type="noConversion"/>
  </si>
  <si>
    <t>대표지급처명(단체명/개인)</t>
    <phoneticPr fontId="1" type="noConversion"/>
  </si>
  <si>
    <t>금액</t>
    <phoneticPr fontId="1" type="noConversion"/>
  </si>
  <si>
    <t>문자통신비</t>
    <phoneticPr fontId="1" type="noConversion"/>
  </si>
  <si>
    <t>SMS17</t>
    <phoneticPr fontId="1" type="noConversion"/>
  </si>
  <si>
    <t>구분</t>
    <phoneticPr fontId="1" type="noConversion"/>
  </si>
  <si>
    <t>비고</t>
    <phoneticPr fontId="1" type="noConversion"/>
  </si>
  <si>
    <t>금액</t>
    <phoneticPr fontId="1" type="noConversion"/>
  </si>
  <si>
    <t>은행</t>
    <phoneticPr fontId="1" type="noConversion"/>
  </si>
  <si>
    <t>사무실 보증금</t>
    <phoneticPr fontId="1" type="noConversion"/>
  </si>
  <si>
    <t>사무집기</t>
    <phoneticPr fontId="1" type="noConversion"/>
  </si>
  <si>
    <t>합계</t>
    <phoneticPr fontId="1" type="noConversion"/>
  </si>
  <si>
    <t>재산 목록                 (단위 원)</t>
    <phoneticPr fontId="1" type="noConversion"/>
  </si>
  <si>
    <t>4대보험</t>
    <phoneticPr fontId="1" type="noConversion"/>
  </si>
  <si>
    <t>사무실인건비</t>
    <phoneticPr fontId="1" type="noConversion"/>
  </si>
  <si>
    <t>기장료(세무법인 명가)</t>
    <phoneticPr fontId="1" type="noConversion"/>
  </si>
  <si>
    <t>행사진행및기획</t>
    <phoneticPr fontId="1" type="noConversion"/>
  </si>
  <si>
    <t>행사인건비</t>
    <phoneticPr fontId="1" type="noConversion"/>
  </si>
  <si>
    <t>SMS통지수수료</t>
    <phoneticPr fontId="1" type="noConversion"/>
  </si>
  <si>
    <t>CMS사용</t>
    <phoneticPr fontId="1" type="noConversion"/>
  </si>
  <si>
    <t xml:space="preserve"> SMS통지수수료</t>
    <phoneticPr fontId="1" type="noConversion"/>
  </si>
  <si>
    <t>행사진행및기획</t>
    <phoneticPr fontId="1" type="noConversion"/>
  </si>
  <si>
    <t>사무실 세금</t>
    <phoneticPr fontId="1" type="noConversion"/>
  </si>
  <si>
    <t>3월소계</t>
    <phoneticPr fontId="1" type="noConversion"/>
  </si>
  <si>
    <t>9월소계</t>
    <phoneticPr fontId="1" type="noConversion"/>
  </si>
  <si>
    <t>7월소계</t>
    <phoneticPr fontId="1" type="noConversion"/>
  </si>
  <si>
    <t>1월소계</t>
    <phoneticPr fontId="1" type="noConversion"/>
  </si>
  <si>
    <t>2월소계</t>
    <phoneticPr fontId="1" type="noConversion"/>
  </si>
  <si>
    <t>10월소계</t>
    <phoneticPr fontId="1" type="noConversion"/>
  </si>
  <si>
    <t>8월소계</t>
    <phoneticPr fontId="1" type="noConversion"/>
  </si>
  <si>
    <t>6월소계</t>
    <phoneticPr fontId="1" type="noConversion"/>
  </si>
  <si>
    <t>5월소계</t>
    <phoneticPr fontId="1" type="noConversion"/>
  </si>
  <si>
    <t>4월소계</t>
    <phoneticPr fontId="1" type="noConversion"/>
  </si>
  <si>
    <t>11월소계</t>
    <phoneticPr fontId="1" type="noConversion"/>
  </si>
  <si>
    <t>2015년 잔고</t>
    <phoneticPr fontId="1" type="noConversion"/>
  </si>
  <si>
    <t>12월소계</t>
    <phoneticPr fontId="1" type="noConversion"/>
  </si>
  <si>
    <t>인건비</t>
    <phoneticPr fontId="1" type="noConversion"/>
  </si>
  <si>
    <t>컴퓨터 4대,
책걸상 4대,
복합기 1대,
사무용가구 등</t>
  </si>
  <si>
    <t>기타비품</t>
    <phoneticPr fontId="1" type="noConversion"/>
  </si>
  <si>
    <t>인건비</t>
    <phoneticPr fontId="1" type="noConversion"/>
  </si>
  <si>
    <t>지급수수료</t>
    <phoneticPr fontId="1" type="noConversion"/>
  </si>
  <si>
    <t>통신료</t>
    <phoneticPr fontId="1" type="noConversion"/>
  </si>
  <si>
    <t>사업비</t>
    <phoneticPr fontId="1" type="noConversion"/>
  </si>
  <si>
    <t>지급임차료</t>
    <phoneticPr fontId="1" type="noConversion"/>
  </si>
  <si>
    <t>세금과공과</t>
    <phoneticPr fontId="1" type="noConversion"/>
  </si>
  <si>
    <t>지급수수료</t>
    <phoneticPr fontId="1" type="noConversion"/>
  </si>
  <si>
    <t>통신료</t>
    <phoneticPr fontId="1" type="noConversion"/>
  </si>
  <si>
    <t>임차료</t>
    <phoneticPr fontId="1" type="noConversion"/>
  </si>
  <si>
    <t>세금과 공과</t>
    <phoneticPr fontId="1" type="noConversion"/>
  </si>
  <si>
    <t>총합계</t>
    <phoneticPr fontId="1" type="noConversion"/>
  </si>
  <si>
    <t>등록면허세</t>
    <phoneticPr fontId="1" type="noConversion"/>
  </si>
  <si>
    <t>세금과공과</t>
    <phoneticPr fontId="1" type="noConversion"/>
  </si>
  <si>
    <t>기장료(세무법인 명가)</t>
    <phoneticPr fontId="1" type="noConversion"/>
  </si>
  <si>
    <t>임대료(1월)</t>
    <phoneticPr fontId="1" type="noConversion"/>
  </si>
  <si>
    <t>SMS통지수수료</t>
    <phoneticPr fontId="1" type="noConversion"/>
  </si>
  <si>
    <t>세무법인 명가(3월)</t>
    <phoneticPr fontId="1" type="noConversion"/>
  </si>
  <si>
    <t>VIP골프포럼(아리지)</t>
    <phoneticPr fontId="1" type="noConversion"/>
  </si>
  <si>
    <t>임대료(2월)</t>
    <phoneticPr fontId="1" type="noConversion"/>
  </si>
  <si>
    <t>공인인증수수료, 세금인증수수료</t>
    <phoneticPr fontId="1" type="noConversion"/>
  </si>
  <si>
    <t>세무법인 명가(6월)</t>
    <phoneticPr fontId="1" type="noConversion"/>
  </si>
  <si>
    <t>건강,연금,산재,고용(2016.6)</t>
    <phoneticPr fontId="1" type="noConversion"/>
  </si>
  <si>
    <t>세무법인 명가 (9월)</t>
    <phoneticPr fontId="1" type="noConversion"/>
  </si>
  <si>
    <t>임대료(9월)</t>
    <phoneticPr fontId="1" type="noConversion"/>
  </si>
  <si>
    <t>세무법인 명가 (10월)</t>
    <phoneticPr fontId="1" type="noConversion"/>
  </si>
  <si>
    <t>세무법인 명가 (11월)</t>
    <phoneticPr fontId="1" type="noConversion"/>
  </si>
  <si>
    <t>세무법인 명가 (12월)</t>
    <phoneticPr fontId="1" type="noConversion"/>
  </si>
  <si>
    <t>임대료(12월)</t>
    <phoneticPr fontId="1" type="noConversion"/>
  </si>
  <si>
    <t>세무법인 명가(1월)</t>
    <phoneticPr fontId="1" type="noConversion"/>
  </si>
  <si>
    <t>세무법인 명가 (2월)</t>
    <phoneticPr fontId="1" type="noConversion"/>
  </si>
  <si>
    <t>행사진행및기획</t>
    <phoneticPr fontId="1" type="noConversion"/>
  </si>
  <si>
    <t>4대보험</t>
    <phoneticPr fontId="1" type="noConversion"/>
  </si>
  <si>
    <t>와인</t>
    <phoneticPr fontId="1" type="noConversion"/>
  </si>
  <si>
    <t>사업비</t>
    <phoneticPr fontId="1" type="noConversion"/>
  </si>
  <si>
    <t>CMS사용료</t>
    <phoneticPr fontId="1" type="noConversion"/>
  </si>
  <si>
    <t>사업비</t>
    <phoneticPr fontId="1" type="noConversion"/>
  </si>
  <si>
    <t>4대보험</t>
    <phoneticPr fontId="1" type="noConversion"/>
  </si>
  <si>
    <t>CMS이체사용료(효성에프엠에스㈜)</t>
    <phoneticPr fontId="1" type="noConversion"/>
  </si>
  <si>
    <t>행사진행및기획</t>
    <phoneticPr fontId="1" type="noConversion"/>
  </si>
  <si>
    <t>SMS통지수수료</t>
    <phoneticPr fontId="1" type="noConversion"/>
  </si>
  <si>
    <t>4대보험</t>
    <phoneticPr fontId="1" type="noConversion"/>
  </si>
  <si>
    <t>3월행사준비비</t>
    <phoneticPr fontId="1" type="noConversion"/>
  </si>
  <si>
    <t>문자통신비</t>
    <phoneticPr fontId="1" type="noConversion"/>
  </si>
  <si>
    <t>임대료(3월)</t>
    <phoneticPr fontId="1" type="noConversion"/>
  </si>
  <si>
    <t>CMS사용</t>
    <phoneticPr fontId="1" type="noConversion"/>
  </si>
  <si>
    <t>기타</t>
    <phoneticPr fontId="1" type="noConversion"/>
  </si>
  <si>
    <t>문자통신비</t>
    <phoneticPr fontId="1" type="noConversion"/>
  </si>
  <si>
    <t>SMS17</t>
    <phoneticPr fontId="1" type="noConversion"/>
  </si>
  <si>
    <t>홍보비</t>
    <phoneticPr fontId="1" type="noConversion"/>
  </si>
  <si>
    <t>세무법인 명가(7월)</t>
    <phoneticPr fontId="1" type="noConversion"/>
  </si>
  <si>
    <t>협회운영비</t>
    <phoneticPr fontId="1" type="noConversion"/>
  </si>
  <si>
    <t>운영비</t>
    <phoneticPr fontId="1" type="noConversion"/>
  </si>
  <si>
    <t>행사식비</t>
    <phoneticPr fontId="1" type="noConversion"/>
  </si>
  <si>
    <t>행사인건비</t>
    <phoneticPr fontId="1" type="noConversion"/>
  </si>
  <si>
    <t>호텔프리마대여료</t>
    <phoneticPr fontId="1" type="noConversion"/>
  </si>
  <si>
    <t>수수료</t>
    <phoneticPr fontId="1" type="noConversion"/>
  </si>
  <si>
    <t>경조사비</t>
    <phoneticPr fontId="1" type="noConversion"/>
  </si>
  <si>
    <t>건강,연금,산재,고용(2018.01)</t>
  </si>
  <si>
    <t>직원위로금(최영찬)</t>
    <phoneticPr fontId="1" type="noConversion"/>
  </si>
  <si>
    <t>화환(이완용빙모상)</t>
  </si>
  <si>
    <t>행사비(법무부상패/올래친구상패/장수용이글패)</t>
    <phoneticPr fontId="1" type="noConversion"/>
  </si>
  <si>
    <t>건강,연금,산재,고용(2018.02)</t>
    <phoneticPr fontId="1" type="noConversion"/>
  </si>
  <si>
    <t>직원상여 최영찬</t>
    <phoneticPr fontId="1" type="noConversion"/>
  </si>
  <si>
    <t>인건비</t>
    <phoneticPr fontId="1" type="noConversion"/>
  </si>
  <si>
    <t>화환(이성철모친상)</t>
    <phoneticPr fontId="1" type="noConversion"/>
  </si>
  <si>
    <t>근로소득세/퇴직소득세</t>
    <phoneticPr fontId="1" type="noConversion"/>
  </si>
  <si>
    <t>공과금납부</t>
    <phoneticPr fontId="1" type="noConversion"/>
  </si>
  <si>
    <t>건강,연금,산재,고용(2018.03)</t>
    <phoneticPr fontId="1" type="noConversion"/>
  </si>
  <si>
    <t>전기그릴등 58점</t>
    <phoneticPr fontId="1" type="noConversion"/>
  </si>
  <si>
    <t>행사식대(아리지)</t>
    <phoneticPr fontId="1" type="noConversion"/>
  </si>
  <si>
    <t xml:space="preserve"> 협회운영비</t>
    <phoneticPr fontId="1" type="noConversion"/>
  </si>
  <si>
    <t>행사식비</t>
    <phoneticPr fontId="1" type="noConversion"/>
  </si>
  <si>
    <t>와인</t>
    <phoneticPr fontId="1" type="noConversion"/>
  </si>
  <si>
    <t>홍보섭외비(강성익)</t>
    <phoneticPr fontId="1" type="noConversion"/>
  </si>
  <si>
    <t>축사2/사회자/사진사/행사도우미2</t>
    <phoneticPr fontId="1" type="noConversion"/>
  </si>
  <si>
    <t>꽃사지</t>
    <phoneticPr fontId="1" type="noConversion"/>
  </si>
  <si>
    <t>통신료</t>
    <phoneticPr fontId="1" type="noConversion"/>
  </si>
  <si>
    <t>화환(임용식모친상)</t>
    <phoneticPr fontId="1" type="noConversion"/>
  </si>
  <si>
    <t>기타</t>
    <phoneticPr fontId="1" type="noConversion"/>
  </si>
  <si>
    <t>장비교체(컴퓨터)</t>
    <phoneticPr fontId="1" type="noConversion"/>
  </si>
  <si>
    <t>행사식대(다락방)</t>
    <phoneticPr fontId="1" type="noConversion"/>
  </si>
  <si>
    <t>사업비</t>
    <phoneticPr fontId="1" type="noConversion"/>
  </si>
  <si>
    <t>건강,연금,산재,고용(2018.04)</t>
    <phoneticPr fontId="1" type="noConversion"/>
  </si>
  <si>
    <t>세무법인 명가(4월)</t>
    <phoneticPr fontId="1" type="noConversion"/>
  </si>
  <si>
    <t>SMS17</t>
  </si>
  <si>
    <t>와인/미니오븐/궁중팬외19종/부침가루200/가방</t>
    <phoneticPr fontId="1" type="noConversion"/>
  </si>
  <si>
    <t>운반비</t>
    <phoneticPr fontId="1" type="noConversion"/>
  </si>
  <si>
    <t>물품구매운반비</t>
    <phoneticPr fontId="1" type="noConversion"/>
  </si>
  <si>
    <t>행사식대(갯벌낙지)</t>
    <phoneticPr fontId="1" type="noConversion"/>
  </si>
  <si>
    <t>사업비</t>
    <phoneticPr fontId="1" type="noConversion"/>
  </si>
  <si>
    <t>화환(박순희자녀독창회/고영화연주회)</t>
    <phoneticPr fontId="1" type="noConversion"/>
  </si>
  <si>
    <t>기타</t>
    <phoneticPr fontId="1" type="noConversion"/>
  </si>
  <si>
    <t>통행료미납(11건)</t>
    <phoneticPr fontId="1" type="noConversion"/>
  </si>
  <si>
    <t>행사식대(커피팩토리)</t>
    <phoneticPr fontId="1" type="noConversion"/>
  </si>
  <si>
    <t>행사진행및기획</t>
    <phoneticPr fontId="1" type="noConversion"/>
  </si>
  <si>
    <t>인건비</t>
    <phoneticPr fontId="1" type="noConversion"/>
  </si>
  <si>
    <t>임대료</t>
    <phoneticPr fontId="1" type="noConversion"/>
  </si>
  <si>
    <t>건강,연금,산재,고용(2018.4)</t>
    <phoneticPr fontId="1" type="noConversion"/>
  </si>
  <si>
    <t>행사식대(상하이)</t>
    <phoneticPr fontId="1" type="noConversion"/>
  </si>
  <si>
    <t>세무법인 명가 (5월)</t>
    <phoneticPr fontId="1" type="noConversion"/>
  </si>
  <si>
    <t>화환(이취임식/이제훈개인전/이종신자녀)</t>
    <phoneticPr fontId="1" type="noConversion"/>
  </si>
  <si>
    <t>서큘레이터/궁중팬회23종</t>
    <phoneticPr fontId="1" type="noConversion"/>
  </si>
  <si>
    <t>운영비</t>
    <phoneticPr fontId="1" type="noConversion"/>
  </si>
  <si>
    <t>직원 급여(2018.5)</t>
    <phoneticPr fontId="1" type="noConversion"/>
  </si>
  <si>
    <t>건강,연금,산재,고용(2018.5)</t>
    <phoneticPr fontId="1" type="noConversion"/>
  </si>
  <si>
    <t>화환(김태균부친근조/이진명부친근조/정태현자녀화환)</t>
    <phoneticPr fontId="1" type="noConversion"/>
  </si>
  <si>
    <t>운영위원모임</t>
    <phoneticPr fontId="1" type="noConversion"/>
  </si>
  <si>
    <t>6월행사준비비</t>
    <phoneticPr fontId="1" type="noConversion"/>
  </si>
  <si>
    <t>사회자/사진사/행사도우미2</t>
    <phoneticPr fontId="1" type="noConversion"/>
  </si>
  <si>
    <t>꾳사지/꽃다발</t>
    <phoneticPr fontId="1" type="noConversion"/>
  </si>
  <si>
    <t>물품대금/박스팬외25종</t>
    <phoneticPr fontId="1" type="noConversion"/>
  </si>
  <si>
    <t>호텔프리마</t>
    <phoneticPr fontId="1" type="noConversion"/>
  </si>
  <si>
    <t>축사비3</t>
    <phoneticPr fontId="1" type="noConversion"/>
  </si>
  <si>
    <t>행사식대(대한극장청담)</t>
    <phoneticPr fontId="1" type="noConversion"/>
  </si>
  <si>
    <t>직원급여 (2018.4)</t>
    <phoneticPr fontId="1" type="noConversion"/>
  </si>
  <si>
    <t>직원급여 (2018.3)</t>
    <phoneticPr fontId="1" type="noConversion"/>
  </si>
  <si>
    <t>직원급여 (2018.2)</t>
    <phoneticPr fontId="1" type="noConversion"/>
  </si>
  <si>
    <t>직원급여 (2018.01)</t>
    <phoneticPr fontId="1" type="noConversion"/>
  </si>
  <si>
    <t>직원 급여(2018.6)</t>
    <phoneticPr fontId="1" type="noConversion"/>
  </si>
  <si>
    <t>임대료</t>
    <phoneticPr fontId="1" type="noConversion"/>
  </si>
  <si>
    <t>인건비</t>
    <phoneticPr fontId="1" type="noConversion"/>
  </si>
  <si>
    <t>퇴직상여금(최영찬)</t>
    <phoneticPr fontId="1" type="noConversion"/>
  </si>
  <si>
    <t>직원상여 (김희경)</t>
    <phoneticPr fontId="1" type="noConversion"/>
  </si>
  <si>
    <t>직원상여(안미나)</t>
    <phoneticPr fontId="1" type="noConversion"/>
  </si>
  <si>
    <t>사업비</t>
    <phoneticPr fontId="1" type="noConversion"/>
  </si>
  <si>
    <t>행사식대(재능골프식대)</t>
    <phoneticPr fontId="1" type="noConversion"/>
  </si>
  <si>
    <t>섭외판공비</t>
    <phoneticPr fontId="1" type="noConversion"/>
  </si>
  <si>
    <t xml:space="preserve"> 홍보비</t>
    <phoneticPr fontId="1" type="noConversion"/>
  </si>
  <si>
    <t>선풍기5종/그릴외6종/그릴외10종</t>
    <phoneticPr fontId="1" type="noConversion"/>
  </si>
  <si>
    <t>화환(이우승이전축하/김태환축하화환)</t>
    <phoneticPr fontId="1" type="noConversion"/>
  </si>
  <si>
    <t>직원 급여(2018.7)</t>
    <phoneticPr fontId="1" type="noConversion"/>
  </si>
  <si>
    <t>건강,연금,산재,고용(2018.7)</t>
    <phoneticPr fontId="1" type="noConversion"/>
  </si>
  <si>
    <t>세무법인 명가 (7월)</t>
    <phoneticPr fontId="1" type="noConversion"/>
  </si>
  <si>
    <t>기타</t>
    <phoneticPr fontId="1" type="noConversion"/>
  </si>
  <si>
    <t>교통비(김희경유류비)</t>
    <phoneticPr fontId="1" type="noConversion"/>
  </si>
  <si>
    <t>화환(정운찬축하화환/손세영근조/이희정근조/오병주근조)</t>
    <phoneticPr fontId="1" type="noConversion"/>
  </si>
  <si>
    <t>직원 급여(2018.8)</t>
    <phoneticPr fontId="1" type="noConversion"/>
  </si>
  <si>
    <t>정관장2종/그릴외34종</t>
    <phoneticPr fontId="1" type="noConversion"/>
  </si>
  <si>
    <t>주민세</t>
    <phoneticPr fontId="1" type="noConversion"/>
  </si>
  <si>
    <t>화환(김희경자녀2/진형규근조/이태영근조/김점규자녀2)</t>
    <phoneticPr fontId="1" type="noConversion"/>
  </si>
  <si>
    <t>맹정자상패</t>
    <phoneticPr fontId="1" type="noConversion"/>
  </si>
  <si>
    <t>건강,연금,산재,고용(2018.9)</t>
    <phoneticPr fontId="1" type="noConversion"/>
  </si>
  <si>
    <t>직원 급여김희경(2018.9)</t>
    <phoneticPr fontId="1" type="noConversion"/>
  </si>
  <si>
    <t>직원 급여안미나(2018.9)</t>
    <phoneticPr fontId="1" type="noConversion"/>
  </si>
  <si>
    <t>그릴외7종/그릴외11종</t>
    <phoneticPr fontId="1" type="noConversion"/>
  </si>
  <si>
    <t>공연비/진행비(편승엽/진미령/위일청/사월과오월/이철식/심소원)</t>
    <phoneticPr fontId="1" type="noConversion"/>
  </si>
  <si>
    <t>행사진행및기획</t>
  </si>
  <si>
    <t>동영상제작비용</t>
    <phoneticPr fontId="1" type="noConversion"/>
  </si>
  <si>
    <t>화환(황영천자녀/고환회축화/윤능수자녀/김지아모친근조)</t>
    <phoneticPr fontId="1" type="noConversion"/>
  </si>
  <si>
    <t>새로핸즈(차량점검)</t>
    <phoneticPr fontId="1" type="noConversion"/>
  </si>
  <si>
    <t>직원 급여안미나(2018.10)</t>
    <phoneticPr fontId="1" type="noConversion"/>
  </si>
  <si>
    <t>건강,연금,산재,고용(2018.8)</t>
    <phoneticPr fontId="1" type="noConversion"/>
  </si>
  <si>
    <t>직원 급여김희경(2018.10)</t>
    <phoneticPr fontId="1" type="noConversion"/>
  </si>
  <si>
    <t>건강,연금,산재,고용(2018.10)</t>
    <phoneticPr fontId="1" type="noConversion"/>
  </si>
  <si>
    <t>사랑나눔위원회후원금</t>
    <phoneticPr fontId="1" type="noConversion"/>
  </si>
  <si>
    <t>통신료</t>
    <phoneticPr fontId="1" type="noConversion"/>
  </si>
  <si>
    <t>축사비2</t>
    <phoneticPr fontId="1" type="noConversion"/>
  </si>
  <si>
    <t>후원물품</t>
    <phoneticPr fontId="1" type="noConversion"/>
  </si>
  <si>
    <t>행사진행및기획</t>
    <phoneticPr fontId="1" type="noConversion"/>
  </si>
  <si>
    <t>그릴외45종/궁중팬15종</t>
    <phoneticPr fontId="1" type="noConversion"/>
  </si>
  <si>
    <t>직원 급여안미나(2018.11)</t>
    <phoneticPr fontId="1" type="noConversion"/>
  </si>
  <si>
    <t>직원 급여김희경(2018.11)</t>
    <phoneticPr fontId="1" type="noConversion"/>
  </si>
  <si>
    <t>연탄4200장/우비/장갑</t>
    <phoneticPr fontId="1" type="noConversion"/>
  </si>
  <si>
    <t>피자팬20</t>
    <phoneticPr fontId="1" type="noConversion"/>
  </si>
  <si>
    <t>상패31/뱃지/메달</t>
    <phoneticPr fontId="1" type="noConversion"/>
  </si>
  <si>
    <t>연탄식대비</t>
    <phoneticPr fontId="1" type="noConversion"/>
  </si>
  <si>
    <t>사무용품</t>
    <phoneticPr fontId="1" type="noConversion"/>
  </si>
  <si>
    <t>화환(이재환근조/김국동빙모/방정민근조/백두옥근조/함남예자녀/김성민자녀)</t>
    <phoneticPr fontId="1" type="noConversion"/>
  </si>
  <si>
    <t>화환(고대한화화환/김태범근조)</t>
    <phoneticPr fontId="1" type="noConversion"/>
  </si>
  <si>
    <t>경조사 및 홍보</t>
    <phoneticPr fontId="1" type="noConversion"/>
  </si>
  <si>
    <t>행사식비(갯벌낙지)</t>
    <phoneticPr fontId="1" type="noConversion"/>
  </si>
  <si>
    <t>행사식대</t>
    <phoneticPr fontId="1" type="noConversion"/>
  </si>
  <si>
    <t>사업비 및 운영비</t>
  </si>
  <si>
    <t>경조사</t>
    <phoneticPr fontId="1" type="noConversion"/>
  </si>
  <si>
    <t>금전</t>
    <phoneticPr fontId="1" type="noConversion"/>
  </si>
  <si>
    <t>현물</t>
    <phoneticPr fontId="1" type="noConversion"/>
  </si>
  <si>
    <t>총계</t>
    <phoneticPr fontId="1" type="noConversion"/>
  </si>
  <si>
    <t>72건</t>
    <phoneticPr fontId="1" type="noConversion"/>
  </si>
  <si>
    <t>377건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</si>
</sst>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64"/>
      <name val="돋움"/>
      <family val="3"/>
      <charset val="129"/>
    </font>
    <font>
      <sz val="10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2" fillId="0" borderId="1" xfId="0" applyNumberFormat="1" applyFont="1" applyBorder="1">
      <alignment vertical="center"/>
    </xf>
    <xf numFmtId="41" fontId="0" fillId="4" borderId="2" xfId="1" applyFont="1" applyFill="1" applyBorder="1">
      <alignment vertical="center"/>
    </xf>
    <xf numFmtId="41" fontId="0" fillId="4" borderId="1" xfId="1" applyFont="1" applyFill="1" applyBorder="1">
      <alignment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41" fontId="0" fillId="4" borderId="3" xfId="1" applyFont="1" applyFill="1" applyBorder="1">
      <alignment vertical="center"/>
    </xf>
    <xf numFmtId="49" fontId="0" fillId="0" borderId="0" xfId="0" applyNumberFormat="1" applyAlignment="1">
      <alignment vertical="center" wrapText="1"/>
    </xf>
    <xf numFmtId="41" fontId="5" fillId="2" borderId="1" xfId="1" applyFont="1" applyFill="1" applyBorder="1">
      <alignment vertical="center"/>
    </xf>
    <xf numFmtId="41" fontId="5" fillId="3" borderId="1" xfId="1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41" fontId="0" fillId="4" borderId="3" xfId="1" applyFont="1" applyFill="1" applyBorder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41" fontId="8" fillId="0" borderId="0" xfId="1" applyFont="1">
      <alignment vertical="center"/>
    </xf>
    <xf numFmtId="176" fontId="9" fillId="0" borderId="0" xfId="0" applyNumberFormat="1" applyFont="1">
      <alignment vertical="center"/>
    </xf>
    <xf numFmtId="176" fontId="0" fillId="0" borderId="6" xfId="0" applyNumberFormat="1" applyBorder="1">
      <alignment vertical="center"/>
    </xf>
    <xf numFmtId="41" fontId="0" fillId="4" borderId="7" xfId="1" applyFont="1" applyFill="1" applyBorder="1">
      <alignment vertical="center"/>
    </xf>
    <xf numFmtId="176" fontId="0" fillId="0" borderId="8" xfId="0" applyNumberFormat="1" applyBorder="1">
      <alignment vertical="center"/>
    </xf>
    <xf numFmtId="3" fontId="0" fillId="0" borderId="0" xfId="0" applyNumberFormat="1">
      <alignment vertical="center"/>
    </xf>
    <xf numFmtId="176" fontId="0" fillId="4" borderId="1" xfId="0" applyNumberFormat="1" applyFill="1" applyBorder="1">
      <alignment vertical="center"/>
    </xf>
    <xf numFmtId="176" fontId="0" fillId="4" borderId="1" xfId="0" applyNumberFormat="1" applyFill="1" applyBorder="1" applyAlignment="1">
      <alignment vertical="center" wrapText="1"/>
    </xf>
    <xf numFmtId="49" fontId="0" fillId="4" borderId="0" xfId="0" applyNumberFormat="1" applyFill="1" applyAlignment="1">
      <alignment vertical="center" wrapText="1"/>
    </xf>
    <xf numFmtId="41" fontId="10" fillId="0" borderId="0" xfId="1" applyFont="1">
      <alignment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11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G11" sqref="G11"/>
    </sheetView>
  </sheetViews>
  <sheetFormatPr defaultRowHeight="13.5" x14ac:dyDescent="0.15"/>
  <cols>
    <col min="1" max="1" width="8.88671875" style="1"/>
    <col min="2" max="2" width="11.6640625" style="1" customWidth="1"/>
    <col min="3" max="3" width="12.33203125" style="1" customWidth="1"/>
    <col min="4" max="4" width="13.44140625" style="1" bestFit="1" customWidth="1"/>
    <col min="5" max="5" width="16.33203125" style="1" customWidth="1"/>
    <col min="6" max="6" width="8.88671875" style="1"/>
    <col min="7" max="7" width="13.33203125" style="1" bestFit="1" customWidth="1"/>
    <col min="8" max="8" width="8.88671875" style="1"/>
    <col min="9" max="9" width="14.109375" style="1" bestFit="1" customWidth="1"/>
    <col min="10" max="16384" width="8.88671875" style="1"/>
  </cols>
  <sheetData>
    <row r="1" spans="1:9" ht="20.100000000000001" customHeight="1" x14ac:dyDescent="0.15"/>
    <row r="2" spans="1:9" ht="20.100000000000001" customHeight="1" x14ac:dyDescent="0.15">
      <c r="A2" s="2"/>
      <c r="B2" s="2" t="s">
        <v>1</v>
      </c>
      <c r="C2" s="2" t="s">
        <v>2</v>
      </c>
      <c r="D2" s="2"/>
    </row>
    <row r="3" spans="1:9" ht="20.100000000000001" customHeight="1" x14ac:dyDescent="0.15">
      <c r="A3" s="2" t="s">
        <v>0</v>
      </c>
      <c r="B3" s="2"/>
      <c r="C3" s="2"/>
      <c r="D3" s="2">
        <v>12077851</v>
      </c>
    </row>
    <row r="4" spans="1:9" ht="20.100000000000001" customHeight="1" x14ac:dyDescent="0.15">
      <c r="A4" s="2" t="s">
        <v>3</v>
      </c>
      <c r="B4" s="2">
        <v>7566030</v>
      </c>
      <c r="C4" s="2">
        <v>6436550</v>
      </c>
      <c r="D4" s="2">
        <f t="shared" ref="D4:D15" si="0">D3+B4-C4</f>
        <v>13207331</v>
      </c>
    </row>
    <row r="5" spans="1:9" ht="20.100000000000001" customHeight="1" x14ac:dyDescent="0.15">
      <c r="A5" s="2" t="s">
        <v>4</v>
      </c>
      <c r="B5" s="2">
        <v>5707955</v>
      </c>
      <c r="C5" s="2">
        <v>6174590</v>
      </c>
      <c r="D5" s="2">
        <f t="shared" si="0"/>
        <v>12740696</v>
      </c>
      <c r="G5" s="32">
        <v>110471000</v>
      </c>
      <c r="H5" s="1" t="s">
        <v>230</v>
      </c>
      <c r="I5" s="1" t="s">
        <v>233</v>
      </c>
    </row>
    <row r="6" spans="1:9" ht="20.100000000000001" customHeight="1" x14ac:dyDescent="0.15">
      <c r="A6" s="2" t="s">
        <v>5</v>
      </c>
      <c r="B6" s="2">
        <v>15423825</v>
      </c>
      <c r="C6" s="2">
        <v>21212900</v>
      </c>
      <c r="D6" s="2">
        <f t="shared" si="0"/>
        <v>6951621</v>
      </c>
      <c r="G6" s="32">
        <v>112920000</v>
      </c>
      <c r="H6" s="1" t="s">
        <v>231</v>
      </c>
      <c r="I6" s="1" t="s">
        <v>234</v>
      </c>
    </row>
    <row r="7" spans="1:9" ht="20.100000000000001" customHeight="1" x14ac:dyDescent="0.15">
      <c r="A7" s="2" t="s">
        <v>6</v>
      </c>
      <c r="B7" s="2">
        <v>20569259</v>
      </c>
      <c r="C7" s="2">
        <v>9368680</v>
      </c>
      <c r="D7" s="2">
        <f t="shared" si="0"/>
        <v>18152200</v>
      </c>
      <c r="G7" s="38">
        <f>SUM(G5:G6)</f>
        <v>223391000</v>
      </c>
      <c r="H7" s="38" t="s">
        <v>232</v>
      </c>
    </row>
    <row r="8" spans="1:9" ht="20.100000000000001" customHeight="1" x14ac:dyDescent="0.15">
      <c r="A8" s="2" t="s">
        <v>7</v>
      </c>
      <c r="B8" s="2">
        <v>4180836</v>
      </c>
      <c r="C8" s="2">
        <v>7946770</v>
      </c>
      <c r="D8" s="2">
        <f t="shared" si="0"/>
        <v>14386266</v>
      </c>
    </row>
    <row r="9" spans="1:9" ht="20.100000000000001" customHeight="1" x14ac:dyDescent="0.15">
      <c r="A9" s="2" t="s">
        <v>8</v>
      </c>
      <c r="B9" s="2">
        <v>13411449</v>
      </c>
      <c r="C9" s="2">
        <v>17894310</v>
      </c>
      <c r="D9" s="2">
        <f t="shared" si="0"/>
        <v>9903405</v>
      </c>
      <c r="G9" s="23"/>
      <c r="H9" s="22"/>
    </row>
    <row r="10" spans="1:9" ht="20.100000000000001" customHeight="1" x14ac:dyDescent="0.15">
      <c r="A10" s="2" t="s">
        <v>9</v>
      </c>
      <c r="B10" s="2">
        <v>19387350</v>
      </c>
      <c r="C10" s="2">
        <v>14424140</v>
      </c>
      <c r="D10" s="2">
        <f t="shared" si="0"/>
        <v>14866615</v>
      </c>
      <c r="G10" s="23"/>
      <c r="H10" s="22"/>
    </row>
    <row r="11" spans="1:9" ht="20.100000000000001" customHeight="1" x14ac:dyDescent="0.15">
      <c r="A11" s="2" t="s">
        <v>10</v>
      </c>
      <c r="B11" s="2">
        <v>3618835</v>
      </c>
      <c r="C11" s="2">
        <v>7082317</v>
      </c>
      <c r="D11" s="2">
        <f t="shared" si="0"/>
        <v>11403133</v>
      </c>
      <c r="G11" s="24"/>
      <c r="H11" s="22"/>
    </row>
    <row r="12" spans="1:9" ht="20.100000000000001" customHeight="1" x14ac:dyDescent="0.15">
      <c r="A12" s="2" t="s">
        <v>11</v>
      </c>
      <c r="B12" s="2">
        <v>1859935</v>
      </c>
      <c r="C12" s="2">
        <v>10009197</v>
      </c>
      <c r="D12" s="2">
        <f t="shared" si="0"/>
        <v>3253871</v>
      </c>
    </row>
    <row r="13" spans="1:9" ht="20.100000000000001" customHeight="1" x14ac:dyDescent="0.15">
      <c r="A13" s="2" t="s">
        <v>12</v>
      </c>
      <c r="B13" s="2">
        <v>9977780</v>
      </c>
      <c r="C13" s="2">
        <v>11021567</v>
      </c>
      <c r="D13" s="2">
        <f t="shared" si="0"/>
        <v>2210084</v>
      </c>
    </row>
    <row r="14" spans="1:9" ht="20.100000000000001" customHeight="1" x14ac:dyDescent="0.15">
      <c r="A14" s="2" t="s">
        <v>13</v>
      </c>
      <c r="B14" s="2">
        <v>41728640</v>
      </c>
      <c r="C14" s="2">
        <v>13665640</v>
      </c>
      <c r="D14" s="2">
        <f t="shared" si="0"/>
        <v>30273084</v>
      </c>
    </row>
    <row r="15" spans="1:9" ht="20.100000000000001" customHeight="1" x14ac:dyDescent="0.15">
      <c r="A15" s="2" t="s">
        <v>14</v>
      </c>
      <c r="B15" s="2">
        <v>17727582</v>
      </c>
      <c r="C15" s="2">
        <v>22037300</v>
      </c>
      <c r="D15" s="2">
        <f t="shared" si="0"/>
        <v>25963366</v>
      </c>
    </row>
    <row r="16" spans="1:9" ht="20.100000000000001" customHeight="1" x14ac:dyDescent="0.15">
      <c r="A16" s="2"/>
      <c r="B16" s="2"/>
      <c r="C16" s="2"/>
      <c r="D16" s="2"/>
    </row>
    <row r="17" spans="1:4" ht="20.100000000000001" customHeight="1" x14ac:dyDescent="0.15">
      <c r="A17" s="3"/>
      <c r="B17" s="3">
        <f>SUM(B4:B15)</f>
        <v>161159476</v>
      </c>
      <c r="C17" s="3">
        <f>SUM(C4:C15)</f>
        <v>147273961</v>
      </c>
      <c r="D17" s="3">
        <f>D3+B17-C17</f>
        <v>25963366</v>
      </c>
    </row>
    <row r="18" spans="1:4" ht="20.100000000000001" customHeight="1" x14ac:dyDescent="0.15">
      <c r="A18" s="2" t="s">
        <v>15</v>
      </c>
      <c r="B18" s="2"/>
      <c r="C18" s="2"/>
      <c r="D18" s="2"/>
    </row>
    <row r="22" spans="1:4" x14ac:dyDescent="0.15">
      <c r="D22" s="1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0"/>
  <sheetViews>
    <sheetView topLeftCell="B1" zoomScale="85" zoomScaleNormal="85" workbookViewId="0">
      <pane ySplit="1" topLeftCell="A105" activePane="bottomLeft" state="frozen"/>
      <selection activeCell="E1" sqref="E1"/>
      <selection pane="bottomLeft" activeCell="B1" sqref="B1:B1048576"/>
    </sheetView>
  </sheetViews>
  <sheetFormatPr defaultRowHeight="13.5" x14ac:dyDescent="0.15"/>
  <cols>
    <col min="1" max="1" width="3.109375" style="1" customWidth="1"/>
    <col min="2" max="2" width="21.44140625" style="1" customWidth="1"/>
    <col min="3" max="3" width="8.88671875" style="1"/>
    <col min="4" max="4" width="45.33203125" style="1" customWidth="1"/>
    <col min="5" max="5" width="17.33203125" style="8" bestFit="1" customWidth="1"/>
    <col min="6" max="7" width="8.88671875" style="1"/>
    <col min="8" max="8" width="11.33203125" style="1" bestFit="1" customWidth="1"/>
    <col min="9" max="9" width="12.44140625" style="1" bestFit="1" customWidth="1"/>
    <col min="10" max="11" width="8.88671875" style="1"/>
    <col min="12" max="12" width="12.44140625" style="1" bestFit="1" customWidth="1"/>
    <col min="13" max="16384" width="8.88671875" style="1"/>
  </cols>
  <sheetData>
    <row r="1" spans="2:6" ht="30.75" customHeight="1" x14ac:dyDescent="0.15">
      <c r="B1" s="13" t="s">
        <v>16</v>
      </c>
      <c r="C1" s="13" t="s">
        <v>17</v>
      </c>
      <c r="D1" s="13" t="s">
        <v>18</v>
      </c>
      <c r="E1" s="14" t="s">
        <v>19</v>
      </c>
    </row>
    <row r="2" spans="2:6" ht="27" customHeight="1" x14ac:dyDescent="0.15">
      <c r="B2" s="2" t="s">
        <v>87</v>
      </c>
      <c r="C2" s="2">
        <v>4</v>
      </c>
      <c r="D2" s="2" t="s">
        <v>113</v>
      </c>
      <c r="E2" s="6">
        <v>319350</v>
      </c>
      <c r="F2" s="1" t="s">
        <v>30</v>
      </c>
    </row>
    <row r="3" spans="2:6" ht="27" customHeight="1" x14ac:dyDescent="0.15">
      <c r="B3" s="2" t="s">
        <v>53</v>
      </c>
      <c r="C3" s="2">
        <v>1</v>
      </c>
      <c r="D3" s="2" t="s">
        <v>114</v>
      </c>
      <c r="E3" s="6">
        <v>1000500</v>
      </c>
      <c r="F3" s="1" t="s">
        <v>53</v>
      </c>
    </row>
    <row r="4" spans="2:6" ht="27" customHeight="1" x14ac:dyDescent="0.15">
      <c r="B4" s="2" t="s">
        <v>101</v>
      </c>
      <c r="C4" s="2">
        <v>1</v>
      </c>
      <c r="D4" s="29" t="s">
        <v>115</v>
      </c>
      <c r="E4" s="6">
        <v>50500</v>
      </c>
      <c r="F4" s="1" t="s">
        <v>112</v>
      </c>
    </row>
    <row r="5" spans="2:6" ht="27" customHeight="1" x14ac:dyDescent="0.15">
      <c r="B5" s="2" t="s">
        <v>86</v>
      </c>
      <c r="C5" s="2">
        <v>1</v>
      </c>
      <c r="D5" s="29" t="s">
        <v>226</v>
      </c>
      <c r="E5" s="6">
        <v>54000</v>
      </c>
      <c r="F5" s="1" t="s">
        <v>89</v>
      </c>
    </row>
    <row r="6" spans="2:6" ht="27" customHeight="1" x14ac:dyDescent="0.15">
      <c r="B6" s="2" t="s">
        <v>86</v>
      </c>
      <c r="C6" s="2">
        <v>3</v>
      </c>
      <c r="D6" s="29" t="s">
        <v>116</v>
      </c>
      <c r="E6" s="6">
        <v>371500</v>
      </c>
      <c r="F6" s="1" t="s">
        <v>89</v>
      </c>
    </row>
    <row r="7" spans="2:6" ht="27" customHeight="1" x14ac:dyDescent="0.15">
      <c r="B7" s="2" t="s">
        <v>107</v>
      </c>
      <c r="C7" s="2">
        <v>1</v>
      </c>
      <c r="D7" s="29" t="s">
        <v>106</v>
      </c>
      <c r="E7" s="6">
        <v>2000500</v>
      </c>
      <c r="F7" s="1" t="s">
        <v>107</v>
      </c>
    </row>
    <row r="8" spans="2:6" ht="27" customHeight="1" x14ac:dyDescent="0.15">
      <c r="B8" s="2" t="s">
        <v>152</v>
      </c>
      <c r="C8" s="2">
        <v>1</v>
      </c>
      <c r="D8" s="30" t="s">
        <v>83</v>
      </c>
      <c r="E8" s="6">
        <v>1210500</v>
      </c>
      <c r="F8" s="1" t="s">
        <v>60</v>
      </c>
    </row>
    <row r="9" spans="2:6" ht="27" customHeight="1" x14ac:dyDescent="0.15">
      <c r="B9" s="2" t="s">
        <v>69</v>
      </c>
      <c r="C9" s="2">
        <v>1</v>
      </c>
      <c r="D9" s="30" t="s">
        <v>84</v>
      </c>
      <c r="E9" s="6">
        <v>165000</v>
      </c>
      <c r="F9" s="1" t="s">
        <v>57</v>
      </c>
    </row>
    <row r="10" spans="2:6" ht="27" customHeight="1" x14ac:dyDescent="0.15">
      <c r="B10" s="2" t="s">
        <v>68</v>
      </c>
      <c r="C10" s="2">
        <v>1</v>
      </c>
      <c r="D10" s="30" t="s">
        <v>67</v>
      </c>
      <c r="E10" s="6">
        <v>27000</v>
      </c>
      <c r="F10" s="1" t="s">
        <v>61</v>
      </c>
    </row>
    <row r="11" spans="2:6" ht="27" customHeight="1" x14ac:dyDescent="0.15">
      <c r="B11" s="2" t="s">
        <v>35</v>
      </c>
      <c r="C11" s="2">
        <v>1</v>
      </c>
      <c r="D11" s="16" t="s">
        <v>35</v>
      </c>
      <c r="E11" s="6">
        <v>2700</v>
      </c>
      <c r="F11" s="1" t="s">
        <v>111</v>
      </c>
    </row>
    <row r="12" spans="2:6" ht="27" customHeight="1" x14ac:dyDescent="0.15">
      <c r="B12" s="2" t="s">
        <v>98</v>
      </c>
      <c r="C12" s="2">
        <v>2</v>
      </c>
      <c r="D12" s="29" t="s">
        <v>21</v>
      </c>
      <c r="E12" s="6">
        <v>1000000</v>
      </c>
      <c r="F12" s="1" t="s">
        <v>58</v>
      </c>
    </row>
    <row r="13" spans="2:6" ht="27" customHeight="1" x14ac:dyDescent="0.15">
      <c r="B13" s="2" t="s">
        <v>33</v>
      </c>
      <c r="C13" s="2">
        <v>1</v>
      </c>
      <c r="D13" s="16" t="s">
        <v>88</v>
      </c>
      <c r="E13" s="6">
        <v>180000</v>
      </c>
      <c r="F13" s="1" t="s">
        <v>59</v>
      </c>
    </row>
    <row r="14" spans="2:6" ht="27" customHeight="1" x14ac:dyDescent="0.15">
      <c r="B14" s="2" t="s">
        <v>90</v>
      </c>
      <c r="C14" s="2">
        <v>1</v>
      </c>
      <c r="D14" s="16" t="s">
        <v>93</v>
      </c>
      <c r="E14" s="6">
        <v>55000</v>
      </c>
      <c r="F14" s="1" t="s">
        <v>58</v>
      </c>
    </row>
    <row r="15" spans="2:6" ht="27" customHeight="1" x14ac:dyDescent="0.15">
      <c r="B15" s="36" t="s">
        <v>43</v>
      </c>
      <c r="C15" s="36"/>
      <c r="D15" s="36"/>
      <c r="E15" s="11">
        <f>SUM(E2:E14)</f>
        <v>6436550</v>
      </c>
    </row>
    <row r="16" spans="2:6" ht="27" customHeight="1" x14ac:dyDescent="0.15">
      <c r="B16" s="2" t="s">
        <v>53</v>
      </c>
      <c r="C16" s="2">
        <v>1</v>
      </c>
      <c r="D16" s="2" t="s">
        <v>173</v>
      </c>
      <c r="E16" s="5">
        <v>1441180</v>
      </c>
      <c r="F16" s="1" t="s">
        <v>53</v>
      </c>
    </row>
    <row r="17" spans="2:6" ht="27" customHeight="1" x14ac:dyDescent="0.15">
      <c r="B17" s="2" t="s">
        <v>119</v>
      </c>
      <c r="C17" s="2">
        <v>1</v>
      </c>
      <c r="D17" s="2" t="s">
        <v>118</v>
      </c>
      <c r="E17" s="5">
        <v>500500</v>
      </c>
      <c r="F17" s="1" t="s">
        <v>53</v>
      </c>
    </row>
    <row r="18" spans="2:6" ht="27" customHeight="1" x14ac:dyDescent="0.15">
      <c r="B18" s="2" t="s">
        <v>92</v>
      </c>
      <c r="C18" s="2">
        <v>4</v>
      </c>
      <c r="D18" s="2" t="s">
        <v>117</v>
      </c>
      <c r="E18" s="5">
        <v>379240</v>
      </c>
      <c r="F18" s="1" t="s">
        <v>30</v>
      </c>
    </row>
    <row r="19" spans="2:6" ht="27" customHeight="1" x14ac:dyDescent="0.15">
      <c r="B19" s="2" t="s">
        <v>175</v>
      </c>
      <c r="C19" s="2">
        <v>1</v>
      </c>
      <c r="D19" s="2" t="s">
        <v>70</v>
      </c>
      <c r="E19" s="5">
        <v>1210500</v>
      </c>
      <c r="F19" s="1" t="s">
        <v>60</v>
      </c>
    </row>
    <row r="20" spans="2:6" ht="27" customHeight="1" x14ac:dyDescent="0.15">
      <c r="B20" s="2" t="s">
        <v>69</v>
      </c>
      <c r="C20" s="2">
        <v>1</v>
      </c>
      <c r="D20" s="16" t="s">
        <v>85</v>
      </c>
      <c r="E20" s="6">
        <v>165000</v>
      </c>
      <c r="F20" s="1" t="s">
        <v>57</v>
      </c>
    </row>
    <row r="21" spans="2:6" ht="27" customHeight="1" x14ac:dyDescent="0.15">
      <c r="B21" s="2" t="s">
        <v>107</v>
      </c>
      <c r="C21" s="2">
        <v>1</v>
      </c>
      <c r="D21" s="16" t="s">
        <v>106</v>
      </c>
      <c r="E21" s="6">
        <v>2000500</v>
      </c>
      <c r="F21" s="1" t="s">
        <v>107</v>
      </c>
    </row>
    <row r="22" spans="2:6" ht="27" customHeight="1" x14ac:dyDescent="0.15">
      <c r="B22" s="2" t="s">
        <v>101</v>
      </c>
      <c r="C22" s="2">
        <v>1</v>
      </c>
      <c r="D22" s="16" t="s">
        <v>120</v>
      </c>
      <c r="E22" s="6">
        <v>50500</v>
      </c>
      <c r="F22" s="1" t="s">
        <v>112</v>
      </c>
    </row>
    <row r="23" spans="2:6" ht="27" customHeight="1" x14ac:dyDescent="0.15">
      <c r="B23" s="2" t="s">
        <v>61</v>
      </c>
      <c r="C23" s="2">
        <v>2</v>
      </c>
      <c r="D23" s="16" t="s">
        <v>121</v>
      </c>
      <c r="E23" s="6">
        <v>335890</v>
      </c>
      <c r="F23" s="1" t="s">
        <v>61</v>
      </c>
    </row>
    <row r="24" spans="2:6" ht="27" customHeight="1" x14ac:dyDescent="0.15">
      <c r="B24" s="2" t="s">
        <v>61</v>
      </c>
      <c r="C24" s="2">
        <v>1</v>
      </c>
      <c r="D24" s="16" t="s">
        <v>122</v>
      </c>
      <c r="E24" s="6">
        <v>33580</v>
      </c>
      <c r="F24" s="1" t="s">
        <v>61</v>
      </c>
    </row>
    <row r="25" spans="2:6" ht="27" customHeight="1" x14ac:dyDescent="0.15">
      <c r="B25" s="2" t="s">
        <v>36</v>
      </c>
      <c r="C25" s="2">
        <v>1</v>
      </c>
      <c r="D25" s="2" t="s">
        <v>93</v>
      </c>
      <c r="E25" s="6">
        <v>55000</v>
      </c>
      <c r="F25" s="1" t="s">
        <v>58</v>
      </c>
    </row>
    <row r="26" spans="2:6" ht="27" customHeight="1" x14ac:dyDescent="0.15">
      <c r="B26" s="2" t="s">
        <v>35</v>
      </c>
      <c r="C26" s="2">
        <v>1</v>
      </c>
      <c r="D26" s="10" t="s">
        <v>71</v>
      </c>
      <c r="E26" s="6">
        <v>2700</v>
      </c>
      <c r="F26" s="1" t="s">
        <v>111</v>
      </c>
    </row>
    <row r="27" spans="2:6" ht="27" customHeight="1" x14ac:dyDescent="0.15">
      <c r="B27" s="33" t="s">
        <v>44</v>
      </c>
      <c r="C27" s="34"/>
      <c r="D27" s="35"/>
      <c r="E27" s="12">
        <f>SUM(E16:E26)</f>
        <v>6174590</v>
      </c>
    </row>
    <row r="28" spans="2:6" ht="27" customHeight="1" x14ac:dyDescent="0.15">
      <c r="B28" s="2" t="s">
        <v>175</v>
      </c>
      <c r="C28" s="2">
        <v>1</v>
      </c>
      <c r="D28" s="2" t="s">
        <v>74</v>
      </c>
      <c r="E28" s="5">
        <v>1210500</v>
      </c>
      <c r="F28" s="1" t="s">
        <v>60</v>
      </c>
    </row>
    <row r="29" spans="2:6" ht="27" customHeight="1" x14ac:dyDescent="0.15">
      <c r="B29" s="2" t="s">
        <v>53</v>
      </c>
      <c r="C29" s="2">
        <v>1</v>
      </c>
      <c r="D29" s="2" t="s">
        <v>172</v>
      </c>
      <c r="E29" s="9">
        <v>1433000</v>
      </c>
      <c r="F29" s="1" t="s">
        <v>56</v>
      </c>
    </row>
    <row r="30" spans="2:6" ht="27" customHeight="1" x14ac:dyDescent="0.15">
      <c r="B30" s="2" t="s">
        <v>39</v>
      </c>
      <c r="C30" s="2">
        <v>2</v>
      </c>
      <c r="D30" s="2" t="s">
        <v>75</v>
      </c>
      <c r="E30" s="6">
        <v>8800</v>
      </c>
      <c r="F30" s="1" t="s">
        <v>61</v>
      </c>
    </row>
    <row r="31" spans="2:6" ht="27" customHeight="1" x14ac:dyDescent="0.15">
      <c r="B31" s="2" t="s">
        <v>96</v>
      </c>
      <c r="C31" s="2">
        <v>4</v>
      </c>
      <c r="D31" s="2" t="s">
        <v>123</v>
      </c>
      <c r="E31" s="7">
        <v>140900</v>
      </c>
      <c r="F31" s="1" t="s">
        <v>96</v>
      </c>
    </row>
    <row r="32" spans="2:6" ht="27" customHeight="1" x14ac:dyDescent="0.15">
      <c r="B32" s="2" t="s">
        <v>32</v>
      </c>
      <c r="C32" s="2">
        <v>1</v>
      </c>
      <c r="D32" s="16" t="s">
        <v>72</v>
      </c>
      <c r="E32" s="7">
        <v>165000</v>
      </c>
      <c r="F32" s="1" t="s">
        <v>57</v>
      </c>
    </row>
    <row r="33" spans="2:8" ht="27" customHeight="1" x14ac:dyDescent="0.15">
      <c r="B33" s="2" t="s">
        <v>107</v>
      </c>
      <c r="C33" s="2">
        <v>1</v>
      </c>
      <c r="D33" s="16" t="s">
        <v>126</v>
      </c>
      <c r="E33" s="7">
        <v>2000500</v>
      </c>
      <c r="F33" s="1" t="s">
        <v>107</v>
      </c>
    </row>
    <row r="34" spans="2:8" ht="27" customHeight="1" x14ac:dyDescent="0.15">
      <c r="B34" s="2" t="s">
        <v>33</v>
      </c>
      <c r="C34" s="2">
        <v>1</v>
      </c>
      <c r="D34" s="16" t="s">
        <v>128</v>
      </c>
      <c r="E34" s="7">
        <v>300000</v>
      </c>
      <c r="F34" s="1" t="s">
        <v>91</v>
      </c>
    </row>
    <row r="35" spans="2:8" ht="27" customHeight="1" x14ac:dyDescent="0.15">
      <c r="B35" s="2" t="s">
        <v>127</v>
      </c>
      <c r="C35" s="2">
        <v>1</v>
      </c>
      <c r="D35" s="16" t="s">
        <v>136</v>
      </c>
      <c r="E35" s="7">
        <v>80000</v>
      </c>
      <c r="F35" s="1" t="s">
        <v>137</v>
      </c>
    </row>
    <row r="36" spans="2:8" ht="27" customHeight="1" x14ac:dyDescent="0.15">
      <c r="B36" s="2" t="s">
        <v>101</v>
      </c>
      <c r="C36" s="2">
        <v>1</v>
      </c>
      <c r="D36" s="16" t="s">
        <v>133</v>
      </c>
      <c r="E36" s="7">
        <v>50500</v>
      </c>
      <c r="F36" s="1" t="s">
        <v>112</v>
      </c>
    </row>
    <row r="37" spans="2:8" ht="27" customHeight="1" x14ac:dyDescent="0.15">
      <c r="B37" s="2" t="s">
        <v>134</v>
      </c>
      <c r="C37" s="2">
        <v>1</v>
      </c>
      <c r="D37" s="16" t="s">
        <v>135</v>
      </c>
      <c r="E37" s="7">
        <v>550500</v>
      </c>
      <c r="F37" s="1" t="s">
        <v>134</v>
      </c>
    </row>
    <row r="38" spans="2:8" ht="27" customHeight="1" x14ac:dyDescent="0.15">
      <c r="B38" s="2" t="s">
        <v>94</v>
      </c>
      <c r="C38" s="2">
        <v>1</v>
      </c>
      <c r="D38" s="16" t="s">
        <v>131</v>
      </c>
      <c r="E38" s="7">
        <v>175500</v>
      </c>
      <c r="F38" s="1" t="s">
        <v>91</v>
      </c>
    </row>
    <row r="39" spans="2:8" ht="27" customHeight="1" x14ac:dyDescent="0.15">
      <c r="B39" s="2" t="s">
        <v>33</v>
      </c>
      <c r="C39" s="2">
        <v>1</v>
      </c>
      <c r="D39" s="16" t="s">
        <v>129</v>
      </c>
      <c r="E39" s="7">
        <v>1000500</v>
      </c>
      <c r="F39" s="1" t="s">
        <v>104</v>
      </c>
    </row>
    <row r="40" spans="2:8" ht="27" customHeight="1" x14ac:dyDescent="0.15">
      <c r="B40" s="2" t="s">
        <v>34</v>
      </c>
      <c r="C40" s="2">
        <v>6</v>
      </c>
      <c r="D40" s="16" t="s">
        <v>130</v>
      </c>
      <c r="E40" s="7">
        <v>3041500</v>
      </c>
      <c r="F40" s="1" t="s">
        <v>53</v>
      </c>
    </row>
    <row r="41" spans="2:8" ht="27" customHeight="1" x14ac:dyDescent="0.15">
      <c r="B41" s="2" t="s">
        <v>94</v>
      </c>
      <c r="C41" s="2">
        <v>4</v>
      </c>
      <c r="D41" s="16" t="s">
        <v>124</v>
      </c>
      <c r="E41" s="7">
        <v>575500</v>
      </c>
      <c r="F41" s="1" t="s">
        <v>59</v>
      </c>
    </row>
    <row r="42" spans="2:8" ht="27" customHeight="1" x14ac:dyDescent="0.15">
      <c r="B42" s="2" t="s">
        <v>33</v>
      </c>
      <c r="C42" s="2">
        <v>2</v>
      </c>
      <c r="D42" s="29" t="s">
        <v>97</v>
      </c>
      <c r="E42" s="7">
        <v>9061000</v>
      </c>
      <c r="F42" s="1" t="s">
        <v>59</v>
      </c>
    </row>
    <row r="43" spans="2:8" ht="27" customHeight="1" x14ac:dyDescent="0.15">
      <c r="B43" s="2" t="s">
        <v>33</v>
      </c>
      <c r="C43" s="2">
        <v>2</v>
      </c>
      <c r="D43" s="30" t="s">
        <v>125</v>
      </c>
      <c r="E43" s="7">
        <v>165000</v>
      </c>
      <c r="F43" s="1" t="s">
        <v>91</v>
      </c>
    </row>
    <row r="44" spans="2:8" ht="27" customHeight="1" x14ac:dyDescent="0.15">
      <c r="B44" s="2" t="s">
        <v>33</v>
      </c>
      <c r="C44" s="2">
        <v>1</v>
      </c>
      <c r="D44" s="29" t="s">
        <v>73</v>
      </c>
      <c r="E44" s="7">
        <v>196500</v>
      </c>
      <c r="F44" s="1" t="s">
        <v>59</v>
      </c>
    </row>
    <row r="45" spans="2:8" ht="27" customHeight="1" x14ac:dyDescent="0.15">
      <c r="B45" s="2" t="s">
        <v>98</v>
      </c>
      <c r="C45" s="2">
        <v>2</v>
      </c>
      <c r="D45" s="29" t="s">
        <v>21</v>
      </c>
      <c r="E45" s="6">
        <v>1000000</v>
      </c>
      <c r="F45" s="1" t="s">
        <v>132</v>
      </c>
    </row>
    <row r="46" spans="2:8" ht="27" customHeight="1" x14ac:dyDescent="0.15">
      <c r="B46" s="2" t="s">
        <v>36</v>
      </c>
      <c r="C46" s="2">
        <v>1</v>
      </c>
      <c r="D46" s="29" t="s">
        <v>93</v>
      </c>
      <c r="E46" s="6">
        <v>55000</v>
      </c>
      <c r="F46" s="1" t="s">
        <v>132</v>
      </c>
    </row>
    <row r="47" spans="2:8" ht="27" customHeight="1" x14ac:dyDescent="0.15">
      <c r="B47" s="2" t="s">
        <v>35</v>
      </c>
      <c r="C47" s="2">
        <v>1</v>
      </c>
      <c r="D47" s="31" t="s">
        <v>95</v>
      </c>
      <c r="E47" s="6">
        <v>2700</v>
      </c>
      <c r="F47" s="1" t="s">
        <v>111</v>
      </c>
    </row>
    <row r="48" spans="2:8" ht="27" customHeight="1" x14ac:dyDescent="0.15">
      <c r="B48" s="33" t="s">
        <v>40</v>
      </c>
      <c r="C48" s="34"/>
      <c r="D48" s="35"/>
      <c r="E48" s="12">
        <f>SUM(E28:E47)</f>
        <v>21212900</v>
      </c>
      <c r="H48" s="1">
        <v>21212900</v>
      </c>
    </row>
    <row r="49" spans="2:6" ht="27" customHeight="1" x14ac:dyDescent="0.15">
      <c r="B49" s="25" t="s">
        <v>175</v>
      </c>
      <c r="C49" s="2">
        <v>1</v>
      </c>
      <c r="D49" s="2" t="s">
        <v>99</v>
      </c>
      <c r="E49" s="7">
        <v>1210500</v>
      </c>
      <c r="F49" s="1" t="s">
        <v>60</v>
      </c>
    </row>
    <row r="50" spans="2:6" ht="27" customHeight="1" x14ac:dyDescent="0.15">
      <c r="B50" s="25" t="s">
        <v>53</v>
      </c>
      <c r="C50" s="2">
        <v>1</v>
      </c>
      <c r="D50" s="2" t="s">
        <v>171</v>
      </c>
      <c r="E50" s="9">
        <v>1445560</v>
      </c>
      <c r="F50" s="1" t="s">
        <v>53</v>
      </c>
    </row>
    <row r="51" spans="2:6" ht="27" customHeight="1" x14ac:dyDescent="0.15">
      <c r="B51" s="25" t="s">
        <v>30</v>
      </c>
      <c r="C51" s="2">
        <v>4</v>
      </c>
      <c r="D51" s="2" t="s">
        <v>138</v>
      </c>
      <c r="E51" s="7">
        <v>140900</v>
      </c>
      <c r="F51" s="1" t="s">
        <v>30</v>
      </c>
    </row>
    <row r="52" spans="2:6" ht="27" customHeight="1" x14ac:dyDescent="0.15">
      <c r="B52" s="25" t="s">
        <v>32</v>
      </c>
      <c r="C52" s="2">
        <v>2</v>
      </c>
      <c r="D52" s="16" t="s">
        <v>139</v>
      </c>
      <c r="E52" s="6">
        <v>495000</v>
      </c>
      <c r="F52" s="1" t="s">
        <v>57</v>
      </c>
    </row>
    <row r="53" spans="2:6" ht="27" customHeight="1" x14ac:dyDescent="0.15">
      <c r="B53" s="25" t="s">
        <v>101</v>
      </c>
      <c r="C53" s="2">
        <v>2</v>
      </c>
      <c r="D53" s="16" t="s">
        <v>146</v>
      </c>
      <c r="E53" s="7">
        <v>99000</v>
      </c>
      <c r="F53" s="1" t="s">
        <v>112</v>
      </c>
    </row>
    <row r="54" spans="2:6" ht="27" customHeight="1" x14ac:dyDescent="0.15">
      <c r="B54" s="25" t="s">
        <v>33</v>
      </c>
      <c r="C54" s="2">
        <v>5</v>
      </c>
      <c r="D54" s="29" t="s">
        <v>141</v>
      </c>
      <c r="E54" s="7">
        <v>2179000</v>
      </c>
      <c r="F54" s="1" t="s">
        <v>59</v>
      </c>
    </row>
    <row r="55" spans="2:6" ht="27" customHeight="1" x14ac:dyDescent="0.15">
      <c r="B55" s="25" t="s">
        <v>33</v>
      </c>
      <c r="C55" s="2">
        <v>1</v>
      </c>
      <c r="D55" s="29" t="s">
        <v>73</v>
      </c>
      <c r="E55" s="6">
        <v>698500</v>
      </c>
      <c r="F55" s="1" t="s">
        <v>59</v>
      </c>
    </row>
    <row r="56" spans="2:6" ht="27" customHeight="1" x14ac:dyDescent="0.15">
      <c r="B56" s="2" t="s">
        <v>33</v>
      </c>
      <c r="C56" s="2">
        <v>2</v>
      </c>
      <c r="D56" s="30" t="s">
        <v>125</v>
      </c>
      <c r="E56" s="6">
        <v>298000</v>
      </c>
      <c r="F56" s="1" t="s">
        <v>59</v>
      </c>
    </row>
    <row r="57" spans="2:6" ht="27" customHeight="1" x14ac:dyDescent="0.15">
      <c r="B57" s="2" t="s">
        <v>150</v>
      </c>
      <c r="C57" s="2">
        <v>1</v>
      </c>
      <c r="D57" s="30" t="s">
        <v>149</v>
      </c>
      <c r="E57" s="6">
        <v>86400</v>
      </c>
      <c r="F57" s="1" t="s">
        <v>59</v>
      </c>
    </row>
    <row r="58" spans="2:6" ht="27" customHeight="1" x14ac:dyDescent="0.15">
      <c r="B58" s="2" t="s">
        <v>107</v>
      </c>
      <c r="C58" s="2">
        <v>1</v>
      </c>
      <c r="D58" s="16" t="s">
        <v>106</v>
      </c>
      <c r="E58" s="6">
        <v>2000500</v>
      </c>
      <c r="F58" s="1" t="s">
        <v>107</v>
      </c>
    </row>
    <row r="59" spans="2:6" ht="27" customHeight="1" x14ac:dyDescent="0.15">
      <c r="B59" s="25" t="s">
        <v>142</v>
      </c>
      <c r="C59" s="2">
        <v>1</v>
      </c>
      <c r="D59" s="29" t="s">
        <v>143</v>
      </c>
      <c r="E59" s="6">
        <v>30500</v>
      </c>
      <c r="F59" s="1" t="s">
        <v>101</v>
      </c>
    </row>
    <row r="60" spans="2:6" ht="27" customHeight="1" x14ac:dyDescent="0.15">
      <c r="B60" s="2" t="s">
        <v>33</v>
      </c>
      <c r="C60" s="2">
        <v>1</v>
      </c>
      <c r="D60" s="29" t="s">
        <v>144</v>
      </c>
      <c r="E60" s="6">
        <v>83000</v>
      </c>
      <c r="F60" s="1" t="s">
        <v>145</v>
      </c>
    </row>
    <row r="61" spans="2:6" ht="27" customHeight="1" x14ac:dyDescent="0.15">
      <c r="B61" s="25" t="s">
        <v>147</v>
      </c>
      <c r="C61" s="2">
        <v>11</v>
      </c>
      <c r="D61" s="29" t="s">
        <v>148</v>
      </c>
      <c r="E61" s="6">
        <v>44120</v>
      </c>
      <c r="F61" s="1" t="s">
        <v>101</v>
      </c>
    </row>
    <row r="62" spans="2:6" ht="27" customHeight="1" x14ac:dyDescent="0.15">
      <c r="B62" s="25" t="s">
        <v>98</v>
      </c>
      <c r="C62" s="2">
        <v>1</v>
      </c>
      <c r="D62" s="29" t="s">
        <v>140</v>
      </c>
      <c r="E62" s="6">
        <v>500000</v>
      </c>
      <c r="F62" s="1" t="s">
        <v>58</v>
      </c>
    </row>
    <row r="63" spans="2:6" ht="27" customHeight="1" x14ac:dyDescent="0.15">
      <c r="B63" s="25" t="s">
        <v>100</v>
      </c>
      <c r="C63" s="2">
        <v>1</v>
      </c>
      <c r="D63" s="2" t="s">
        <v>93</v>
      </c>
      <c r="E63" s="6">
        <v>55000</v>
      </c>
      <c r="F63" s="1" t="s">
        <v>58</v>
      </c>
    </row>
    <row r="64" spans="2:6" ht="27" customHeight="1" x14ac:dyDescent="0.15">
      <c r="B64" s="25" t="s">
        <v>35</v>
      </c>
      <c r="C64" s="2">
        <v>1</v>
      </c>
      <c r="D64" s="10" t="s">
        <v>71</v>
      </c>
      <c r="E64" s="7">
        <v>2700</v>
      </c>
      <c r="F64" s="1" t="s">
        <v>111</v>
      </c>
    </row>
    <row r="65" spans="2:8" ht="27" customHeight="1" x14ac:dyDescent="0.15">
      <c r="B65" s="33" t="s">
        <v>49</v>
      </c>
      <c r="C65" s="34"/>
      <c r="D65" s="35"/>
      <c r="E65" s="12">
        <f>SUM(E49:E64)</f>
        <v>9368680</v>
      </c>
      <c r="H65" s="1">
        <v>9368680</v>
      </c>
    </row>
    <row r="66" spans="2:8" ht="27" customHeight="1" x14ac:dyDescent="0.15">
      <c r="B66" s="2" t="s">
        <v>53</v>
      </c>
      <c r="C66" s="2">
        <v>1</v>
      </c>
      <c r="D66" s="2" t="s">
        <v>170</v>
      </c>
      <c r="E66" s="9">
        <v>1647500</v>
      </c>
      <c r="F66" s="1" t="s">
        <v>151</v>
      </c>
    </row>
    <row r="67" spans="2:8" ht="27" customHeight="1" x14ac:dyDescent="0.15">
      <c r="B67" s="2" t="s">
        <v>152</v>
      </c>
      <c r="C67" s="2">
        <v>1</v>
      </c>
      <c r="D67" s="2" t="s">
        <v>152</v>
      </c>
      <c r="E67" s="6">
        <v>1210500</v>
      </c>
      <c r="F67" s="1" t="s">
        <v>60</v>
      </c>
    </row>
    <row r="68" spans="2:8" ht="27" customHeight="1" x14ac:dyDescent="0.15">
      <c r="B68" s="2" t="s">
        <v>30</v>
      </c>
      <c r="C68" s="2">
        <v>4</v>
      </c>
      <c r="D68" s="29" t="s">
        <v>153</v>
      </c>
      <c r="E68" s="7">
        <v>167070</v>
      </c>
      <c r="F68" s="1" t="s">
        <v>30</v>
      </c>
    </row>
    <row r="69" spans="2:8" ht="27" customHeight="1" x14ac:dyDescent="0.15">
      <c r="B69" s="25" t="s">
        <v>101</v>
      </c>
      <c r="C69" s="2">
        <v>3</v>
      </c>
      <c r="D69" s="16" t="s">
        <v>156</v>
      </c>
      <c r="E69" s="7">
        <v>148500</v>
      </c>
      <c r="F69" s="1" t="s">
        <v>112</v>
      </c>
    </row>
    <row r="70" spans="2:8" ht="27" customHeight="1" x14ac:dyDescent="0.15">
      <c r="B70" s="2" t="s">
        <v>150</v>
      </c>
      <c r="C70" s="2">
        <v>1</v>
      </c>
      <c r="D70" s="30" t="s">
        <v>154</v>
      </c>
      <c r="E70" s="6">
        <v>394000</v>
      </c>
      <c r="F70" s="1" t="s">
        <v>59</v>
      </c>
    </row>
    <row r="71" spans="2:8" ht="27" customHeight="1" x14ac:dyDescent="0.15">
      <c r="B71" s="2" t="s">
        <v>107</v>
      </c>
      <c r="C71" s="2">
        <v>1</v>
      </c>
      <c r="D71" s="16" t="s">
        <v>106</v>
      </c>
      <c r="E71" s="6">
        <v>2000500</v>
      </c>
      <c r="F71" s="1" t="s">
        <v>107</v>
      </c>
    </row>
    <row r="72" spans="2:8" ht="27" customHeight="1" x14ac:dyDescent="0.15">
      <c r="B72" s="2" t="s">
        <v>69</v>
      </c>
      <c r="C72" s="2">
        <v>1</v>
      </c>
      <c r="D72" s="16" t="s">
        <v>155</v>
      </c>
      <c r="E72" s="6">
        <v>165000</v>
      </c>
      <c r="F72" s="1" t="s">
        <v>57</v>
      </c>
    </row>
    <row r="73" spans="2:8" ht="27" customHeight="1" x14ac:dyDescent="0.15">
      <c r="B73" s="2" t="s">
        <v>94</v>
      </c>
      <c r="C73" s="2">
        <v>2</v>
      </c>
      <c r="D73" s="29" t="s">
        <v>157</v>
      </c>
      <c r="E73" s="6">
        <v>595000</v>
      </c>
      <c r="F73" s="1" t="s">
        <v>59</v>
      </c>
    </row>
    <row r="74" spans="2:8" ht="27" customHeight="1" x14ac:dyDescent="0.15">
      <c r="B74" s="2" t="s">
        <v>33</v>
      </c>
      <c r="C74" s="2">
        <v>1</v>
      </c>
      <c r="D74" s="29" t="s">
        <v>73</v>
      </c>
      <c r="E74" s="6">
        <v>861000</v>
      </c>
      <c r="F74" s="1" t="s">
        <v>59</v>
      </c>
    </row>
    <row r="75" spans="2:8" ht="27" customHeight="1" x14ac:dyDescent="0.15">
      <c r="B75" s="2" t="s">
        <v>33</v>
      </c>
      <c r="C75" s="2">
        <v>1</v>
      </c>
      <c r="D75" s="30" t="s">
        <v>125</v>
      </c>
      <c r="E75" s="6">
        <v>200000</v>
      </c>
      <c r="F75" s="1" t="s">
        <v>59</v>
      </c>
    </row>
    <row r="76" spans="2:8" ht="27" customHeight="1" x14ac:dyDescent="0.15">
      <c r="B76" s="25" t="s">
        <v>20</v>
      </c>
      <c r="C76" s="2">
        <v>1</v>
      </c>
      <c r="D76" s="29" t="s">
        <v>140</v>
      </c>
      <c r="E76" s="6">
        <v>500000</v>
      </c>
      <c r="F76" s="1" t="s">
        <v>58</v>
      </c>
    </row>
    <row r="77" spans="2:8" ht="27" customHeight="1" x14ac:dyDescent="0.15">
      <c r="B77" s="25" t="s">
        <v>36</v>
      </c>
      <c r="C77" s="2">
        <v>1</v>
      </c>
      <c r="D77" s="2" t="s">
        <v>93</v>
      </c>
      <c r="E77" s="6">
        <v>55000</v>
      </c>
      <c r="F77" s="1" t="s">
        <v>58</v>
      </c>
    </row>
    <row r="78" spans="2:8" ht="27" customHeight="1" x14ac:dyDescent="0.15">
      <c r="B78" s="2" t="s">
        <v>35</v>
      </c>
      <c r="C78" s="2">
        <v>1</v>
      </c>
      <c r="D78" s="10" t="s">
        <v>37</v>
      </c>
      <c r="E78" s="6">
        <v>2700</v>
      </c>
      <c r="F78" s="1" t="s">
        <v>111</v>
      </c>
    </row>
    <row r="79" spans="2:8" ht="27" customHeight="1" x14ac:dyDescent="0.15">
      <c r="B79" s="33" t="s">
        <v>48</v>
      </c>
      <c r="C79" s="34"/>
      <c r="D79" s="35"/>
      <c r="E79" s="11">
        <f>SUM(E66:E78)</f>
        <v>7946770</v>
      </c>
      <c r="H79" s="1">
        <v>7946770</v>
      </c>
    </row>
    <row r="80" spans="2:8" ht="27" customHeight="1" x14ac:dyDescent="0.15">
      <c r="B80" s="2" t="s">
        <v>107</v>
      </c>
      <c r="C80" s="2">
        <v>1</v>
      </c>
      <c r="D80" s="16" t="s">
        <v>106</v>
      </c>
      <c r="E80" s="5">
        <v>2000500</v>
      </c>
      <c r="F80" s="1" t="s">
        <v>158</v>
      </c>
    </row>
    <row r="81" spans="2:6" ht="27" customHeight="1" x14ac:dyDescent="0.15">
      <c r="B81" s="2" t="s">
        <v>53</v>
      </c>
      <c r="C81" s="2">
        <v>1</v>
      </c>
      <c r="D81" s="2" t="s">
        <v>159</v>
      </c>
      <c r="E81" s="9">
        <v>1647500</v>
      </c>
      <c r="F81" s="1" t="s">
        <v>151</v>
      </c>
    </row>
    <row r="82" spans="2:6" ht="27" customHeight="1" x14ac:dyDescent="0.15">
      <c r="B82" s="2" t="s">
        <v>30</v>
      </c>
      <c r="C82" s="2">
        <v>4</v>
      </c>
      <c r="D82" s="2" t="s">
        <v>160</v>
      </c>
      <c r="E82" s="7">
        <v>194310</v>
      </c>
      <c r="F82" s="1" t="s">
        <v>30</v>
      </c>
    </row>
    <row r="83" spans="2:6" ht="27" customHeight="1" x14ac:dyDescent="0.15">
      <c r="B83" s="2" t="s">
        <v>32</v>
      </c>
      <c r="C83" s="2">
        <v>1</v>
      </c>
      <c r="D83" s="16" t="s">
        <v>76</v>
      </c>
      <c r="E83" s="6">
        <v>165000</v>
      </c>
      <c r="F83" s="1" t="s">
        <v>57</v>
      </c>
    </row>
    <row r="84" spans="2:6" ht="27" customHeight="1" x14ac:dyDescent="0.15">
      <c r="B84" s="25" t="s">
        <v>101</v>
      </c>
      <c r="C84" s="2">
        <v>3</v>
      </c>
      <c r="D84" s="16" t="s">
        <v>161</v>
      </c>
      <c r="E84" s="7">
        <v>150500</v>
      </c>
      <c r="F84" s="1" t="s">
        <v>112</v>
      </c>
    </row>
    <row r="85" spans="2:6" ht="27" customHeight="1" x14ac:dyDescent="0.15">
      <c r="B85" s="2" t="s">
        <v>33</v>
      </c>
      <c r="C85" s="2">
        <v>1</v>
      </c>
      <c r="D85" s="29" t="s">
        <v>162</v>
      </c>
      <c r="E85" s="6">
        <v>386100</v>
      </c>
      <c r="F85" s="1" t="s">
        <v>145</v>
      </c>
    </row>
    <row r="86" spans="2:6" ht="27" customHeight="1" x14ac:dyDescent="0.15">
      <c r="B86" s="2" t="s">
        <v>33</v>
      </c>
      <c r="C86" s="2">
        <v>1</v>
      </c>
      <c r="D86" s="29" t="s">
        <v>163</v>
      </c>
      <c r="E86" s="6">
        <v>4045200</v>
      </c>
      <c r="F86" s="1" t="s">
        <v>145</v>
      </c>
    </row>
    <row r="87" spans="2:6" ht="27" customHeight="1" x14ac:dyDescent="0.15">
      <c r="B87" s="2" t="s">
        <v>33</v>
      </c>
      <c r="C87" s="2">
        <v>4</v>
      </c>
      <c r="D87" s="16" t="s">
        <v>164</v>
      </c>
      <c r="E87" s="6">
        <v>1842000</v>
      </c>
      <c r="F87" s="1" t="s">
        <v>145</v>
      </c>
    </row>
    <row r="88" spans="2:6" ht="27" customHeight="1" x14ac:dyDescent="0.15">
      <c r="B88" s="2" t="s">
        <v>33</v>
      </c>
      <c r="C88" s="2">
        <v>2</v>
      </c>
      <c r="D88" s="29" t="s">
        <v>165</v>
      </c>
      <c r="E88" s="6">
        <v>336000</v>
      </c>
      <c r="F88" s="1" t="s">
        <v>145</v>
      </c>
    </row>
    <row r="89" spans="2:6" ht="27" customHeight="1" x14ac:dyDescent="0.15">
      <c r="B89" s="2" t="s">
        <v>33</v>
      </c>
      <c r="C89" s="2">
        <v>2</v>
      </c>
      <c r="D89" s="30" t="s">
        <v>166</v>
      </c>
      <c r="E89" s="7">
        <v>818500</v>
      </c>
      <c r="F89" s="1" t="s">
        <v>145</v>
      </c>
    </row>
    <row r="90" spans="2:6" ht="27" customHeight="1" x14ac:dyDescent="0.15">
      <c r="B90" s="2" t="s">
        <v>33</v>
      </c>
      <c r="C90" s="2">
        <v>1</v>
      </c>
      <c r="D90" s="29" t="s">
        <v>73</v>
      </c>
      <c r="E90" s="6">
        <v>1981000</v>
      </c>
      <c r="F90" s="1" t="s">
        <v>145</v>
      </c>
    </row>
    <row r="91" spans="2:6" ht="27" customHeight="1" x14ac:dyDescent="0.15">
      <c r="B91" s="2" t="s">
        <v>33</v>
      </c>
      <c r="C91" s="2">
        <v>1</v>
      </c>
      <c r="D91" s="30" t="s">
        <v>110</v>
      </c>
      <c r="E91" s="7">
        <v>2000000</v>
      </c>
      <c r="F91" s="1" t="s">
        <v>145</v>
      </c>
    </row>
    <row r="92" spans="2:6" ht="27" customHeight="1" x14ac:dyDescent="0.15">
      <c r="B92" s="2" t="s">
        <v>33</v>
      </c>
      <c r="C92" s="2">
        <v>1</v>
      </c>
      <c r="D92" s="30" t="s">
        <v>167</v>
      </c>
      <c r="E92" s="7">
        <v>48000</v>
      </c>
      <c r="F92" s="1" t="s">
        <v>145</v>
      </c>
    </row>
    <row r="93" spans="2:6" ht="27" customHeight="1" x14ac:dyDescent="0.15">
      <c r="B93" s="2" t="s">
        <v>34</v>
      </c>
      <c r="C93" s="2">
        <v>3</v>
      </c>
      <c r="D93" s="30" t="s">
        <v>168</v>
      </c>
      <c r="E93" s="7">
        <v>1500000</v>
      </c>
      <c r="F93" s="1" t="s">
        <v>151</v>
      </c>
    </row>
    <row r="94" spans="2:6" ht="27" customHeight="1" x14ac:dyDescent="0.15">
      <c r="B94" s="2" t="s">
        <v>33</v>
      </c>
      <c r="C94" s="2">
        <v>1</v>
      </c>
      <c r="D94" s="30" t="s">
        <v>169</v>
      </c>
      <c r="E94" s="7">
        <v>222000</v>
      </c>
      <c r="F94" s="1" t="s">
        <v>145</v>
      </c>
    </row>
    <row r="95" spans="2:6" ht="27" customHeight="1" x14ac:dyDescent="0.15">
      <c r="B95" s="25" t="s">
        <v>20</v>
      </c>
      <c r="C95" s="2">
        <v>1</v>
      </c>
      <c r="D95" s="29" t="s">
        <v>140</v>
      </c>
      <c r="E95" s="6">
        <v>500000</v>
      </c>
      <c r="F95" s="1" t="s">
        <v>58</v>
      </c>
    </row>
    <row r="96" spans="2:6" ht="27" customHeight="1" x14ac:dyDescent="0.15">
      <c r="B96" s="25" t="s">
        <v>36</v>
      </c>
      <c r="C96" s="2">
        <v>1</v>
      </c>
      <c r="D96" s="29" t="s">
        <v>93</v>
      </c>
      <c r="E96" s="6">
        <v>55000</v>
      </c>
      <c r="F96" s="1" t="s">
        <v>58</v>
      </c>
    </row>
    <row r="97" spans="2:8" ht="27" customHeight="1" x14ac:dyDescent="0.15">
      <c r="B97" s="2" t="s">
        <v>35</v>
      </c>
      <c r="C97" s="2">
        <v>1</v>
      </c>
      <c r="D97" s="31" t="s">
        <v>35</v>
      </c>
      <c r="E97" s="6">
        <v>2700</v>
      </c>
      <c r="F97" s="1" t="s">
        <v>111</v>
      </c>
    </row>
    <row r="98" spans="2:8" ht="27" customHeight="1" x14ac:dyDescent="0.15">
      <c r="B98" s="33" t="s">
        <v>47</v>
      </c>
      <c r="C98" s="34"/>
      <c r="D98" s="35"/>
      <c r="E98" s="12">
        <f>SUM(E80:E97)</f>
        <v>17894310</v>
      </c>
      <c r="H98" s="1">
        <v>17894310</v>
      </c>
    </row>
    <row r="99" spans="2:8" ht="27" customHeight="1" x14ac:dyDescent="0.15">
      <c r="B99" s="2" t="s">
        <v>176</v>
      </c>
      <c r="C99" s="2">
        <v>1</v>
      </c>
      <c r="D99" s="2" t="s">
        <v>178</v>
      </c>
      <c r="E99" s="5">
        <v>2000500</v>
      </c>
      <c r="F99" s="1" t="s">
        <v>53</v>
      </c>
    </row>
    <row r="100" spans="2:8" ht="27" customHeight="1" x14ac:dyDescent="0.15">
      <c r="B100" s="2" t="s">
        <v>176</v>
      </c>
      <c r="C100" s="2">
        <v>1</v>
      </c>
      <c r="D100" s="2" t="s">
        <v>179</v>
      </c>
      <c r="E100" s="9">
        <v>200500</v>
      </c>
      <c r="F100" s="1" t="s">
        <v>176</v>
      </c>
    </row>
    <row r="101" spans="2:8" ht="27" customHeight="1" x14ac:dyDescent="0.15">
      <c r="B101" s="2" t="s">
        <v>176</v>
      </c>
      <c r="C101" s="2">
        <v>1</v>
      </c>
      <c r="D101" s="2" t="s">
        <v>177</v>
      </c>
      <c r="E101" s="9">
        <v>5000500</v>
      </c>
      <c r="F101" s="1" t="s">
        <v>53</v>
      </c>
    </row>
    <row r="102" spans="2:8" ht="27" customHeight="1" x14ac:dyDescent="0.15">
      <c r="B102" s="2" t="s">
        <v>53</v>
      </c>
      <c r="C102" s="2">
        <v>1</v>
      </c>
      <c r="D102" s="29" t="s">
        <v>174</v>
      </c>
      <c r="E102" s="17">
        <v>1647500</v>
      </c>
      <c r="F102" s="1" t="s">
        <v>53</v>
      </c>
    </row>
    <row r="103" spans="2:8" ht="27" customHeight="1" x14ac:dyDescent="0.15">
      <c r="B103" s="2" t="s">
        <v>107</v>
      </c>
      <c r="C103" s="2">
        <v>1</v>
      </c>
      <c r="D103" s="16" t="s">
        <v>106</v>
      </c>
      <c r="E103" s="5">
        <v>2000500</v>
      </c>
      <c r="F103" s="1" t="s">
        <v>107</v>
      </c>
    </row>
    <row r="104" spans="2:8" ht="27" customHeight="1" x14ac:dyDescent="0.15">
      <c r="B104" s="2" t="s">
        <v>30</v>
      </c>
      <c r="C104" s="2">
        <v>4</v>
      </c>
      <c r="D104" s="29" t="s">
        <v>77</v>
      </c>
      <c r="E104" s="7">
        <v>345940</v>
      </c>
      <c r="F104" s="1" t="s">
        <v>30</v>
      </c>
    </row>
    <row r="105" spans="2:8" ht="27" customHeight="1" x14ac:dyDescent="0.15">
      <c r="B105" s="2" t="s">
        <v>33</v>
      </c>
      <c r="C105" s="2">
        <v>1</v>
      </c>
      <c r="D105" s="29" t="s">
        <v>73</v>
      </c>
      <c r="E105" s="7">
        <v>348000</v>
      </c>
      <c r="F105" s="1" t="s">
        <v>180</v>
      </c>
    </row>
    <row r="106" spans="2:8" ht="27" customHeight="1" x14ac:dyDescent="0.15">
      <c r="B106" s="2" t="s">
        <v>33</v>
      </c>
      <c r="C106" s="2">
        <v>2</v>
      </c>
      <c r="D106" s="30" t="s">
        <v>181</v>
      </c>
      <c r="E106" s="6">
        <v>426000</v>
      </c>
      <c r="F106" s="1" t="s">
        <v>59</v>
      </c>
    </row>
    <row r="107" spans="2:8" ht="27" customHeight="1" x14ac:dyDescent="0.15">
      <c r="B107" s="2" t="s">
        <v>104</v>
      </c>
      <c r="C107" s="2">
        <v>1</v>
      </c>
      <c r="D107" s="29" t="s">
        <v>182</v>
      </c>
      <c r="E107" s="6">
        <v>1000500</v>
      </c>
      <c r="F107" s="1" t="s">
        <v>183</v>
      </c>
    </row>
    <row r="108" spans="2:8" ht="27" customHeight="1" x14ac:dyDescent="0.15">
      <c r="B108" s="2" t="s">
        <v>32</v>
      </c>
      <c r="C108" s="2">
        <v>1</v>
      </c>
      <c r="D108" s="16" t="s">
        <v>105</v>
      </c>
      <c r="E108" s="6">
        <v>165000</v>
      </c>
      <c r="F108" s="1" t="s">
        <v>57</v>
      </c>
    </row>
    <row r="109" spans="2:8" ht="27" customHeight="1" x14ac:dyDescent="0.15">
      <c r="B109" s="25" t="s">
        <v>101</v>
      </c>
      <c r="C109" s="2">
        <v>2</v>
      </c>
      <c r="D109" s="16" t="s">
        <v>185</v>
      </c>
      <c r="E109" s="7">
        <v>99000</v>
      </c>
      <c r="F109" s="1" t="s">
        <v>112</v>
      </c>
    </row>
    <row r="110" spans="2:8" ht="27" customHeight="1" x14ac:dyDescent="0.15">
      <c r="B110" s="2" t="s">
        <v>38</v>
      </c>
      <c r="C110" s="2">
        <v>3</v>
      </c>
      <c r="D110" s="29" t="s">
        <v>184</v>
      </c>
      <c r="E110" s="7">
        <v>632500</v>
      </c>
      <c r="F110" s="1" t="s">
        <v>180</v>
      </c>
    </row>
    <row r="111" spans="2:8" ht="27" customHeight="1" x14ac:dyDescent="0.15">
      <c r="B111" s="25" t="s">
        <v>36</v>
      </c>
      <c r="C111" s="2">
        <v>1</v>
      </c>
      <c r="D111" s="29" t="s">
        <v>93</v>
      </c>
      <c r="E111" s="6">
        <v>55000</v>
      </c>
      <c r="F111" s="1" t="s">
        <v>58</v>
      </c>
    </row>
    <row r="112" spans="2:8" ht="27" customHeight="1" x14ac:dyDescent="0.15">
      <c r="B112" s="2" t="s">
        <v>35</v>
      </c>
      <c r="C112" s="2">
        <v>1</v>
      </c>
      <c r="D112" s="31" t="s">
        <v>71</v>
      </c>
      <c r="E112" s="6">
        <v>2700</v>
      </c>
      <c r="F112" s="1" t="s">
        <v>111</v>
      </c>
    </row>
    <row r="113" spans="2:8" ht="27" customHeight="1" x14ac:dyDescent="0.15">
      <c r="B113" s="2" t="s">
        <v>102</v>
      </c>
      <c r="C113" s="2">
        <v>1</v>
      </c>
      <c r="D113" s="2" t="s">
        <v>103</v>
      </c>
      <c r="E113" s="7">
        <v>500000</v>
      </c>
      <c r="F113" s="1" t="s">
        <v>58</v>
      </c>
    </row>
    <row r="114" spans="2:8" ht="27" customHeight="1" x14ac:dyDescent="0.15">
      <c r="B114" s="33" t="s">
        <v>42</v>
      </c>
      <c r="C114" s="34"/>
      <c r="D114" s="35"/>
      <c r="E114" s="11">
        <f>SUM(E99:E113)</f>
        <v>14424140</v>
      </c>
      <c r="H114" s="1">
        <v>14424140</v>
      </c>
    </row>
    <row r="115" spans="2:8" ht="27" customHeight="1" x14ac:dyDescent="0.15">
      <c r="B115" s="2" t="s">
        <v>53</v>
      </c>
      <c r="C115" s="2">
        <v>1</v>
      </c>
      <c r="D115" s="2" t="s">
        <v>186</v>
      </c>
      <c r="E115" s="17">
        <v>1647500</v>
      </c>
      <c r="F115" s="1" t="s">
        <v>53</v>
      </c>
    </row>
    <row r="116" spans="2:8" ht="27" customHeight="1" x14ac:dyDescent="0.15">
      <c r="B116" s="2" t="s">
        <v>152</v>
      </c>
      <c r="C116" s="2">
        <v>1</v>
      </c>
      <c r="D116" s="2" t="s">
        <v>152</v>
      </c>
      <c r="E116" s="6">
        <v>1210500</v>
      </c>
      <c r="F116" s="1" t="s">
        <v>60</v>
      </c>
    </row>
    <row r="117" spans="2:8" ht="27" customHeight="1" x14ac:dyDescent="0.15">
      <c r="B117" s="2" t="s">
        <v>107</v>
      </c>
      <c r="C117" s="2">
        <v>1</v>
      </c>
      <c r="D117" s="16" t="s">
        <v>106</v>
      </c>
      <c r="E117" s="5">
        <v>2000500</v>
      </c>
      <c r="F117" s="1" t="s">
        <v>107</v>
      </c>
    </row>
    <row r="118" spans="2:8" ht="27" customHeight="1" x14ac:dyDescent="0.15">
      <c r="B118" s="2" t="s">
        <v>189</v>
      </c>
      <c r="C118" s="2">
        <v>1</v>
      </c>
      <c r="D118" s="16" t="s">
        <v>190</v>
      </c>
      <c r="E118" s="26">
        <v>301417</v>
      </c>
      <c r="F118" s="27" t="s">
        <v>101</v>
      </c>
    </row>
    <row r="119" spans="2:8" ht="27" customHeight="1" x14ac:dyDescent="0.15">
      <c r="B119" s="2" t="s">
        <v>30</v>
      </c>
      <c r="C119" s="2">
        <v>4</v>
      </c>
      <c r="D119" s="2" t="s">
        <v>187</v>
      </c>
      <c r="E119" s="7">
        <v>223200</v>
      </c>
      <c r="F119" s="1" t="s">
        <v>30</v>
      </c>
    </row>
    <row r="120" spans="2:8" ht="27" customHeight="1" x14ac:dyDescent="0.15">
      <c r="B120" s="2" t="s">
        <v>32</v>
      </c>
      <c r="C120" s="2">
        <v>1</v>
      </c>
      <c r="D120" s="16" t="s">
        <v>188</v>
      </c>
      <c r="E120" s="6">
        <v>165000</v>
      </c>
      <c r="F120" s="1" t="s">
        <v>57</v>
      </c>
    </row>
    <row r="121" spans="2:8" ht="27" customHeight="1" x14ac:dyDescent="0.15">
      <c r="B121" s="2" t="s">
        <v>101</v>
      </c>
      <c r="C121" s="2">
        <v>1</v>
      </c>
      <c r="D121" s="16" t="s">
        <v>135</v>
      </c>
      <c r="E121" s="7">
        <v>275500</v>
      </c>
      <c r="F121" s="1" t="s">
        <v>101</v>
      </c>
    </row>
    <row r="122" spans="2:8" ht="27" customHeight="1" x14ac:dyDescent="0.15">
      <c r="B122" s="25" t="s">
        <v>101</v>
      </c>
      <c r="C122" s="2">
        <v>4</v>
      </c>
      <c r="D122" s="16" t="s">
        <v>191</v>
      </c>
      <c r="E122" s="7">
        <v>201000</v>
      </c>
      <c r="F122" s="1" t="s">
        <v>112</v>
      </c>
    </row>
    <row r="123" spans="2:8" ht="27" customHeight="1" x14ac:dyDescent="0.15">
      <c r="B123" s="2" t="s">
        <v>20</v>
      </c>
      <c r="C123" s="2">
        <v>2</v>
      </c>
      <c r="D123" s="2" t="s">
        <v>21</v>
      </c>
      <c r="E123" s="7">
        <v>1000000</v>
      </c>
      <c r="F123" s="1" t="s">
        <v>58</v>
      </c>
    </row>
    <row r="124" spans="2:8" ht="27" customHeight="1" x14ac:dyDescent="0.15">
      <c r="B124" s="25" t="s">
        <v>36</v>
      </c>
      <c r="C124" s="2">
        <v>1</v>
      </c>
      <c r="D124" s="2" t="s">
        <v>93</v>
      </c>
      <c r="E124" s="6">
        <v>55000</v>
      </c>
      <c r="F124" s="1" t="s">
        <v>58</v>
      </c>
    </row>
    <row r="125" spans="2:8" ht="27" customHeight="1" x14ac:dyDescent="0.15">
      <c r="B125" s="2" t="s">
        <v>35</v>
      </c>
      <c r="C125" s="2">
        <v>1</v>
      </c>
      <c r="D125" s="10" t="s">
        <v>71</v>
      </c>
      <c r="E125" s="6">
        <v>2700</v>
      </c>
      <c r="F125" s="1" t="s">
        <v>111</v>
      </c>
    </row>
    <row r="126" spans="2:8" ht="27" customHeight="1" x14ac:dyDescent="0.15">
      <c r="B126" s="33" t="s">
        <v>46</v>
      </c>
      <c r="C126" s="34"/>
      <c r="D126" s="35"/>
      <c r="E126" s="12">
        <f>SUM(E115:E125)</f>
        <v>7082317</v>
      </c>
      <c r="H126" s="1">
        <v>7082317</v>
      </c>
    </row>
    <row r="127" spans="2:8" ht="27" customHeight="1" x14ac:dyDescent="0.15">
      <c r="B127" s="2" t="s">
        <v>175</v>
      </c>
      <c r="C127" s="2">
        <v>1</v>
      </c>
      <c r="D127" s="2" t="s">
        <v>152</v>
      </c>
      <c r="E127" s="9">
        <v>1210500</v>
      </c>
      <c r="F127" s="1" t="s">
        <v>60</v>
      </c>
    </row>
    <row r="128" spans="2:8" ht="27" customHeight="1" x14ac:dyDescent="0.15">
      <c r="B128" s="2" t="s">
        <v>31</v>
      </c>
      <c r="C128" s="2">
        <v>1</v>
      </c>
      <c r="D128" s="2" t="s">
        <v>192</v>
      </c>
      <c r="E128" s="6">
        <v>1670500</v>
      </c>
      <c r="F128" s="1" t="s">
        <v>53</v>
      </c>
    </row>
    <row r="129" spans="2:8" ht="27" customHeight="1" x14ac:dyDescent="0.15">
      <c r="B129" s="2" t="s">
        <v>176</v>
      </c>
      <c r="C129" s="2">
        <v>1</v>
      </c>
      <c r="D129" s="2" t="s">
        <v>178</v>
      </c>
      <c r="E129" s="5">
        <v>1000500</v>
      </c>
      <c r="F129" s="1" t="s">
        <v>53</v>
      </c>
    </row>
    <row r="130" spans="2:8" ht="27" customHeight="1" x14ac:dyDescent="0.15">
      <c r="B130" s="2" t="s">
        <v>107</v>
      </c>
      <c r="C130" s="2">
        <v>2</v>
      </c>
      <c r="D130" s="16" t="s">
        <v>106</v>
      </c>
      <c r="E130" s="5">
        <v>3001000</v>
      </c>
      <c r="F130" s="1" t="s">
        <v>107</v>
      </c>
    </row>
    <row r="131" spans="2:8" ht="27" customHeight="1" x14ac:dyDescent="0.15">
      <c r="B131" s="2" t="s">
        <v>61</v>
      </c>
      <c r="C131" s="2">
        <v>1</v>
      </c>
      <c r="D131" s="2" t="s">
        <v>194</v>
      </c>
      <c r="E131" s="6">
        <v>64370</v>
      </c>
      <c r="F131" s="1" t="s">
        <v>61</v>
      </c>
    </row>
    <row r="132" spans="2:8" ht="27" customHeight="1" x14ac:dyDescent="0.15">
      <c r="B132" s="2" t="s">
        <v>30</v>
      </c>
      <c r="C132" s="2">
        <v>4</v>
      </c>
      <c r="D132" s="2" t="s">
        <v>207</v>
      </c>
      <c r="E132" s="7">
        <v>224430</v>
      </c>
      <c r="F132" s="1" t="s">
        <v>30</v>
      </c>
    </row>
    <row r="133" spans="2:8" ht="27" customHeight="1" x14ac:dyDescent="0.15">
      <c r="B133" s="2" t="s">
        <v>32</v>
      </c>
      <c r="C133" s="2">
        <v>1</v>
      </c>
      <c r="D133" s="16" t="s">
        <v>78</v>
      </c>
      <c r="E133" s="6">
        <v>165000</v>
      </c>
      <c r="F133" s="1" t="s">
        <v>57</v>
      </c>
    </row>
    <row r="134" spans="2:8" ht="27" customHeight="1" x14ac:dyDescent="0.15">
      <c r="B134" s="2" t="s">
        <v>189</v>
      </c>
      <c r="C134" s="2">
        <v>1</v>
      </c>
      <c r="D134" s="16" t="s">
        <v>190</v>
      </c>
      <c r="E134" s="26">
        <v>258197</v>
      </c>
      <c r="F134" s="27" t="s">
        <v>101</v>
      </c>
    </row>
    <row r="135" spans="2:8" ht="27" customHeight="1" x14ac:dyDescent="0.15">
      <c r="B135" s="2" t="s">
        <v>33</v>
      </c>
      <c r="C135" s="2">
        <v>1</v>
      </c>
      <c r="D135" s="29" t="s">
        <v>73</v>
      </c>
      <c r="E135" s="7">
        <v>433500</v>
      </c>
      <c r="F135" s="1" t="s">
        <v>180</v>
      </c>
    </row>
    <row r="136" spans="2:8" ht="27" customHeight="1" x14ac:dyDescent="0.15">
      <c r="B136" s="2" t="s">
        <v>33</v>
      </c>
      <c r="C136" s="2">
        <v>1</v>
      </c>
      <c r="D136" s="30" t="s">
        <v>181</v>
      </c>
      <c r="E136" s="6">
        <v>160500</v>
      </c>
      <c r="F136" s="1" t="s">
        <v>59</v>
      </c>
    </row>
    <row r="137" spans="2:8" ht="27" customHeight="1" x14ac:dyDescent="0.15">
      <c r="B137" s="2" t="s">
        <v>33</v>
      </c>
      <c r="C137" s="2">
        <v>3</v>
      </c>
      <c r="D137" s="29" t="s">
        <v>193</v>
      </c>
      <c r="E137" s="7">
        <v>414500</v>
      </c>
      <c r="F137" s="1" t="s">
        <v>180</v>
      </c>
    </row>
    <row r="138" spans="2:8" ht="27" customHeight="1" x14ac:dyDescent="0.15">
      <c r="B138" s="2" t="s">
        <v>33</v>
      </c>
      <c r="C138" s="2">
        <v>1</v>
      </c>
      <c r="D138" s="29" t="s">
        <v>196</v>
      </c>
      <c r="E138" s="7">
        <v>50500</v>
      </c>
      <c r="F138" s="1" t="s">
        <v>180</v>
      </c>
    </row>
    <row r="139" spans="2:8" ht="27" customHeight="1" x14ac:dyDescent="0.15">
      <c r="B139" s="25" t="s">
        <v>101</v>
      </c>
      <c r="C139" s="2">
        <v>4</v>
      </c>
      <c r="D139" s="16" t="s">
        <v>195</v>
      </c>
      <c r="E139" s="7">
        <v>298000</v>
      </c>
      <c r="F139" s="1" t="s">
        <v>112</v>
      </c>
    </row>
    <row r="140" spans="2:8" ht="27" customHeight="1" x14ac:dyDescent="0.15">
      <c r="B140" s="2" t="s">
        <v>20</v>
      </c>
      <c r="C140" s="2">
        <v>2</v>
      </c>
      <c r="D140" s="2" t="s">
        <v>21</v>
      </c>
      <c r="E140" s="7">
        <v>1000000</v>
      </c>
      <c r="F140" s="1" t="s">
        <v>58</v>
      </c>
    </row>
    <row r="141" spans="2:8" ht="27" customHeight="1" x14ac:dyDescent="0.15">
      <c r="B141" s="25" t="s">
        <v>36</v>
      </c>
      <c r="C141" s="2">
        <v>1</v>
      </c>
      <c r="D141" s="2" t="s">
        <v>93</v>
      </c>
      <c r="E141" s="6">
        <v>55000</v>
      </c>
      <c r="F141" s="1" t="s">
        <v>58</v>
      </c>
    </row>
    <row r="142" spans="2:8" ht="27" customHeight="1" x14ac:dyDescent="0.15">
      <c r="B142" s="2" t="s">
        <v>35</v>
      </c>
      <c r="C142" s="2">
        <v>1</v>
      </c>
      <c r="D142" s="10" t="s">
        <v>71</v>
      </c>
      <c r="E142" s="6">
        <v>2700</v>
      </c>
      <c r="F142" s="1" t="s">
        <v>111</v>
      </c>
    </row>
    <row r="143" spans="2:8" ht="27" customHeight="1" x14ac:dyDescent="0.15">
      <c r="B143" s="33" t="s">
        <v>41</v>
      </c>
      <c r="C143" s="34"/>
      <c r="D143" s="35"/>
      <c r="E143" s="12">
        <f>SUM(E127:E142)</f>
        <v>10009197</v>
      </c>
      <c r="H143" s="1">
        <v>10009197</v>
      </c>
    </row>
    <row r="144" spans="2:8" ht="27" customHeight="1" x14ac:dyDescent="0.15">
      <c r="B144" s="2" t="s">
        <v>175</v>
      </c>
      <c r="C144" s="2">
        <v>1</v>
      </c>
      <c r="D144" s="2" t="s">
        <v>79</v>
      </c>
      <c r="E144" s="9">
        <v>1210500</v>
      </c>
      <c r="F144" s="1" t="s">
        <v>60</v>
      </c>
    </row>
    <row r="145" spans="2:8" ht="27" customHeight="1" x14ac:dyDescent="0.15">
      <c r="B145" s="2" t="s">
        <v>53</v>
      </c>
      <c r="C145" s="2">
        <v>1</v>
      </c>
      <c r="D145" s="2" t="s">
        <v>199</v>
      </c>
      <c r="E145" s="6">
        <v>1670500</v>
      </c>
      <c r="F145" s="1" t="s">
        <v>176</v>
      </c>
    </row>
    <row r="146" spans="2:8" ht="27" customHeight="1" x14ac:dyDescent="0.15">
      <c r="B146" s="2" t="s">
        <v>176</v>
      </c>
      <c r="C146" s="2">
        <v>1</v>
      </c>
      <c r="D146" s="2" t="s">
        <v>198</v>
      </c>
      <c r="E146" s="6">
        <v>335627</v>
      </c>
      <c r="F146" s="1" t="s">
        <v>176</v>
      </c>
    </row>
    <row r="147" spans="2:8" ht="27" customHeight="1" x14ac:dyDescent="0.15">
      <c r="B147" s="2" t="s">
        <v>30</v>
      </c>
      <c r="C147" s="2">
        <v>4</v>
      </c>
      <c r="D147" s="29" t="s">
        <v>197</v>
      </c>
      <c r="E147" s="7">
        <v>227030</v>
      </c>
      <c r="F147" s="1" t="s">
        <v>30</v>
      </c>
    </row>
    <row r="148" spans="2:8" ht="27" customHeight="1" x14ac:dyDescent="0.15">
      <c r="B148" s="2" t="s">
        <v>189</v>
      </c>
      <c r="C148" s="2">
        <v>1</v>
      </c>
      <c r="D148" s="16" t="s">
        <v>190</v>
      </c>
      <c r="E148" s="26">
        <v>385010</v>
      </c>
      <c r="F148" s="27" t="s">
        <v>101</v>
      </c>
    </row>
    <row r="149" spans="2:8" ht="27" customHeight="1" x14ac:dyDescent="0.15">
      <c r="B149" s="2" t="s">
        <v>32</v>
      </c>
      <c r="C149" s="2">
        <v>1</v>
      </c>
      <c r="D149" s="16" t="s">
        <v>80</v>
      </c>
      <c r="E149" s="6">
        <v>165000</v>
      </c>
      <c r="F149" s="1" t="s">
        <v>57</v>
      </c>
    </row>
    <row r="150" spans="2:8" ht="27" customHeight="1" x14ac:dyDescent="0.15">
      <c r="B150" s="2" t="s">
        <v>107</v>
      </c>
      <c r="C150" s="2">
        <v>1</v>
      </c>
      <c r="D150" s="16" t="s">
        <v>106</v>
      </c>
      <c r="E150" s="5">
        <v>1000500</v>
      </c>
      <c r="F150" s="1" t="s">
        <v>107</v>
      </c>
    </row>
    <row r="151" spans="2:8" ht="27" customHeight="1" x14ac:dyDescent="0.15">
      <c r="B151" s="25" t="s">
        <v>229</v>
      </c>
      <c r="C151" s="2">
        <v>4</v>
      </c>
      <c r="D151" s="16" t="s">
        <v>204</v>
      </c>
      <c r="E151" s="7">
        <v>199000</v>
      </c>
      <c r="F151" s="1" t="s">
        <v>112</v>
      </c>
    </row>
    <row r="152" spans="2:8" ht="27" customHeight="1" x14ac:dyDescent="0.15">
      <c r="B152" s="2" t="s">
        <v>33</v>
      </c>
      <c r="C152" s="2">
        <v>1</v>
      </c>
      <c r="D152" s="29" t="s">
        <v>73</v>
      </c>
      <c r="E152" s="6">
        <v>748500</v>
      </c>
      <c r="F152" s="1" t="s">
        <v>180</v>
      </c>
    </row>
    <row r="153" spans="2:8" ht="27" customHeight="1" x14ac:dyDescent="0.15">
      <c r="B153" s="2" t="s">
        <v>33</v>
      </c>
      <c r="C153" s="2">
        <v>2</v>
      </c>
      <c r="D153" s="29" t="s">
        <v>200</v>
      </c>
      <c r="E153" s="7">
        <v>433200</v>
      </c>
      <c r="F153" s="1" t="s">
        <v>180</v>
      </c>
    </row>
    <row r="154" spans="2:8" ht="27" customHeight="1" x14ac:dyDescent="0.15">
      <c r="B154" s="2" t="s">
        <v>101</v>
      </c>
      <c r="C154" s="2">
        <v>1</v>
      </c>
      <c r="D154" s="29" t="s">
        <v>205</v>
      </c>
      <c r="E154" s="7">
        <v>86000</v>
      </c>
      <c r="F154" s="1" t="s">
        <v>189</v>
      </c>
    </row>
    <row r="155" spans="2:8" ht="27" customHeight="1" x14ac:dyDescent="0.15">
      <c r="B155" s="2" t="s">
        <v>109</v>
      </c>
      <c r="C155" s="2">
        <v>6</v>
      </c>
      <c r="D155" s="29" t="s">
        <v>201</v>
      </c>
      <c r="E155" s="7">
        <v>3502500</v>
      </c>
      <c r="F155" s="1" t="s">
        <v>176</v>
      </c>
    </row>
    <row r="156" spans="2:8" ht="27" customHeight="1" x14ac:dyDescent="0.15">
      <c r="B156" s="2" t="s">
        <v>33</v>
      </c>
      <c r="C156" s="2">
        <v>1</v>
      </c>
      <c r="D156" s="29" t="s">
        <v>203</v>
      </c>
      <c r="E156" s="7">
        <v>500500</v>
      </c>
      <c r="F156" s="1" t="s">
        <v>180</v>
      </c>
    </row>
    <row r="157" spans="2:8" ht="27" customHeight="1" x14ac:dyDescent="0.15">
      <c r="B157" s="2" t="s">
        <v>20</v>
      </c>
      <c r="C157" s="2">
        <v>1</v>
      </c>
      <c r="D157" s="2" t="s">
        <v>21</v>
      </c>
      <c r="E157" s="7">
        <v>500000</v>
      </c>
      <c r="F157" s="1" t="s">
        <v>58</v>
      </c>
    </row>
    <row r="158" spans="2:8" ht="27" customHeight="1" x14ac:dyDescent="0.15">
      <c r="B158" s="25" t="s">
        <v>36</v>
      </c>
      <c r="C158" s="2">
        <v>1</v>
      </c>
      <c r="D158" s="2" t="s">
        <v>93</v>
      </c>
      <c r="E158" s="6">
        <v>55000</v>
      </c>
      <c r="F158" s="1" t="s">
        <v>58</v>
      </c>
    </row>
    <row r="159" spans="2:8" ht="27" customHeight="1" x14ac:dyDescent="0.15">
      <c r="B159" s="2" t="s">
        <v>35</v>
      </c>
      <c r="C159" s="2">
        <v>1</v>
      </c>
      <c r="D159" s="10" t="s">
        <v>71</v>
      </c>
      <c r="E159" s="6">
        <v>2700</v>
      </c>
      <c r="F159" s="1" t="s">
        <v>111</v>
      </c>
    </row>
    <row r="160" spans="2:8" ht="27" customHeight="1" x14ac:dyDescent="0.15">
      <c r="B160" s="33" t="s">
        <v>45</v>
      </c>
      <c r="C160" s="34"/>
      <c r="D160" s="35"/>
      <c r="E160" s="12">
        <f>SUM(E144:E159)</f>
        <v>11021567</v>
      </c>
      <c r="H160" s="1">
        <v>11021567</v>
      </c>
    </row>
    <row r="161" spans="2:6" ht="26.25" customHeight="1" x14ac:dyDescent="0.15">
      <c r="B161" s="2" t="s">
        <v>53</v>
      </c>
      <c r="C161" s="2">
        <v>1</v>
      </c>
      <c r="D161" s="29" t="s">
        <v>206</v>
      </c>
      <c r="E161" s="6">
        <v>1670500</v>
      </c>
      <c r="F161" s="1" t="s">
        <v>176</v>
      </c>
    </row>
    <row r="162" spans="2:6" ht="26.25" customHeight="1" x14ac:dyDescent="0.15">
      <c r="B162" s="2" t="s">
        <v>176</v>
      </c>
      <c r="C162" s="2">
        <v>1</v>
      </c>
      <c r="D162" s="29" t="s">
        <v>208</v>
      </c>
      <c r="E162" s="6">
        <v>1165910</v>
      </c>
      <c r="F162" s="1" t="s">
        <v>176</v>
      </c>
    </row>
    <row r="163" spans="2:6" ht="26.25" customHeight="1" x14ac:dyDescent="0.15">
      <c r="B163" s="2" t="s">
        <v>30</v>
      </c>
      <c r="C163" s="2">
        <v>4</v>
      </c>
      <c r="D163" s="29" t="s">
        <v>209</v>
      </c>
      <c r="E163" s="7">
        <v>227030</v>
      </c>
      <c r="F163" s="1" t="s">
        <v>30</v>
      </c>
    </row>
    <row r="164" spans="2:6" ht="26.25" customHeight="1" x14ac:dyDescent="0.15">
      <c r="B164" s="2" t="s">
        <v>107</v>
      </c>
      <c r="C164" s="2">
        <v>1</v>
      </c>
      <c r="D164" s="16" t="s">
        <v>106</v>
      </c>
      <c r="E164" s="5">
        <v>2000500</v>
      </c>
      <c r="F164" s="1" t="s">
        <v>107</v>
      </c>
    </row>
    <row r="165" spans="2:6" ht="26.25" customHeight="1" x14ac:dyDescent="0.15">
      <c r="B165" s="2" t="s">
        <v>32</v>
      </c>
      <c r="C165" s="2">
        <v>1</v>
      </c>
      <c r="D165" s="16" t="s">
        <v>81</v>
      </c>
      <c r="E165" s="6">
        <v>165000</v>
      </c>
      <c r="F165" s="1" t="s">
        <v>57</v>
      </c>
    </row>
    <row r="166" spans="2:6" ht="26.25" customHeight="1" x14ac:dyDescent="0.15">
      <c r="B166" s="2" t="s">
        <v>34</v>
      </c>
      <c r="C166" s="2">
        <v>4</v>
      </c>
      <c r="D166" s="16" t="s">
        <v>164</v>
      </c>
      <c r="E166" s="6">
        <v>1101500</v>
      </c>
      <c r="F166" s="1" t="s">
        <v>53</v>
      </c>
    </row>
    <row r="167" spans="2:6" ht="26.25" customHeight="1" x14ac:dyDescent="0.15">
      <c r="B167" s="2" t="s">
        <v>33</v>
      </c>
      <c r="C167" s="2">
        <v>1</v>
      </c>
      <c r="D167" s="16" t="s">
        <v>131</v>
      </c>
      <c r="E167" s="7">
        <v>275500</v>
      </c>
      <c r="F167" s="1" t="s">
        <v>59</v>
      </c>
    </row>
    <row r="168" spans="2:6" ht="26.25" customHeight="1" x14ac:dyDescent="0.15">
      <c r="B168" s="2" t="s">
        <v>34</v>
      </c>
      <c r="C168" s="2">
        <v>2</v>
      </c>
      <c r="D168" s="30" t="s">
        <v>212</v>
      </c>
      <c r="E168" s="7">
        <v>2000000</v>
      </c>
      <c r="F168" s="1" t="s">
        <v>53</v>
      </c>
    </row>
    <row r="169" spans="2:6" ht="26.25" customHeight="1" x14ac:dyDescent="0.15">
      <c r="B169" s="2" t="s">
        <v>33</v>
      </c>
      <c r="C169" s="2">
        <v>1</v>
      </c>
      <c r="D169" s="30" t="s">
        <v>227</v>
      </c>
      <c r="E169" s="7">
        <v>130000</v>
      </c>
      <c r="F169" s="1" t="s">
        <v>59</v>
      </c>
    </row>
    <row r="170" spans="2:6" ht="26.25" customHeight="1" x14ac:dyDescent="0.15">
      <c r="B170" s="2" t="s">
        <v>33</v>
      </c>
      <c r="C170" s="2">
        <v>1</v>
      </c>
      <c r="D170" s="16" t="s">
        <v>210</v>
      </c>
      <c r="E170" s="7">
        <v>1000500</v>
      </c>
      <c r="F170" s="1" t="s">
        <v>59</v>
      </c>
    </row>
    <row r="171" spans="2:6" ht="26.25" customHeight="1" x14ac:dyDescent="0.15">
      <c r="B171" s="2" t="s">
        <v>33</v>
      </c>
      <c r="C171" s="2">
        <v>1</v>
      </c>
      <c r="D171" s="16" t="s">
        <v>213</v>
      </c>
      <c r="E171" s="7">
        <v>500500</v>
      </c>
      <c r="F171" s="1" t="s">
        <v>59</v>
      </c>
    </row>
    <row r="172" spans="2:6" ht="26.25" customHeight="1" x14ac:dyDescent="0.15">
      <c r="B172" s="2" t="s">
        <v>33</v>
      </c>
      <c r="C172" s="2">
        <v>1</v>
      </c>
      <c r="D172" s="29" t="s">
        <v>73</v>
      </c>
      <c r="E172" s="6">
        <v>346500</v>
      </c>
      <c r="F172" s="1" t="s">
        <v>180</v>
      </c>
    </row>
    <row r="173" spans="2:6" ht="26.25" customHeight="1" x14ac:dyDescent="0.15">
      <c r="B173" s="2" t="s">
        <v>33</v>
      </c>
      <c r="C173" s="2">
        <v>2</v>
      </c>
      <c r="D173" s="29" t="s">
        <v>108</v>
      </c>
      <c r="E173" s="6">
        <v>369000</v>
      </c>
      <c r="F173" s="1" t="s">
        <v>180</v>
      </c>
    </row>
    <row r="174" spans="2:6" ht="26.25" customHeight="1" x14ac:dyDescent="0.15">
      <c r="B174" s="2" t="s">
        <v>214</v>
      </c>
      <c r="C174" s="2">
        <v>2</v>
      </c>
      <c r="D174" s="29" t="s">
        <v>215</v>
      </c>
      <c r="E174" s="6">
        <v>554000</v>
      </c>
      <c r="F174" s="1" t="s">
        <v>180</v>
      </c>
    </row>
    <row r="175" spans="2:6" ht="26.25" customHeight="1" x14ac:dyDescent="0.15">
      <c r="B175" s="25" t="s">
        <v>101</v>
      </c>
      <c r="C175" s="2">
        <v>6</v>
      </c>
      <c r="D175" s="16" t="s">
        <v>223</v>
      </c>
      <c r="E175" s="7">
        <v>301000</v>
      </c>
      <c r="F175" s="1" t="s">
        <v>112</v>
      </c>
    </row>
    <row r="176" spans="2:6" ht="26.25" customHeight="1" x14ac:dyDescent="0.15">
      <c r="B176" s="2" t="s">
        <v>104</v>
      </c>
      <c r="C176" s="2">
        <v>1</v>
      </c>
      <c r="D176" s="16" t="s">
        <v>104</v>
      </c>
      <c r="E176" s="7">
        <v>1000500</v>
      </c>
      <c r="F176" s="1" t="s">
        <v>104</v>
      </c>
    </row>
    <row r="177" spans="2:12" ht="26.25" customHeight="1" x14ac:dyDescent="0.15">
      <c r="B177" s="2" t="s">
        <v>20</v>
      </c>
      <c r="C177" s="2">
        <v>2</v>
      </c>
      <c r="D177" s="29" t="s">
        <v>21</v>
      </c>
      <c r="E177" s="7">
        <v>800000</v>
      </c>
      <c r="F177" s="1" t="s">
        <v>211</v>
      </c>
      <c r="K177" s="8"/>
    </row>
    <row r="178" spans="2:12" ht="26.25" customHeight="1" x14ac:dyDescent="0.15">
      <c r="B178" s="25" t="s">
        <v>36</v>
      </c>
      <c r="C178" s="2">
        <v>1</v>
      </c>
      <c r="D178" s="2" t="s">
        <v>93</v>
      </c>
      <c r="E178" s="6">
        <v>55000</v>
      </c>
      <c r="F178" s="1" t="s">
        <v>211</v>
      </c>
      <c r="L178" s="8"/>
    </row>
    <row r="179" spans="2:12" ht="26.25" customHeight="1" x14ac:dyDescent="0.15">
      <c r="B179" s="2" t="s">
        <v>35</v>
      </c>
      <c r="C179" s="2">
        <v>1</v>
      </c>
      <c r="D179" s="10" t="s">
        <v>71</v>
      </c>
      <c r="E179" s="6">
        <v>2700</v>
      </c>
      <c r="F179" s="1" t="s">
        <v>111</v>
      </c>
    </row>
    <row r="180" spans="2:12" ht="26.25" customHeight="1" x14ac:dyDescent="0.15">
      <c r="B180" s="33" t="s">
        <v>50</v>
      </c>
      <c r="C180" s="34"/>
      <c r="D180" s="35"/>
      <c r="E180" s="12">
        <f>SUM(E161:E179)</f>
        <v>13665640</v>
      </c>
      <c r="H180" s="1">
        <v>13665640</v>
      </c>
    </row>
    <row r="181" spans="2:12" ht="26.25" customHeight="1" x14ac:dyDescent="0.15">
      <c r="B181" s="2" t="s">
        <v>53</v>
      </c>
      <c r="C181" s="2">
        <v>1</v>
      </c>
      <c r="D181" s="2" t="s">
        <v>216</v>
      </c>
      <c r="E181" s="6">
        <v>1670500</v>
      </c>
      <c r="F181" s="1" t="s">
        <v>176</v>
      </c>
    </row>
    <row r="182" spans="2:12" ht="26.25" customHeight="1" x14ac:dyDescent="0.15">
      <c r="B182" s="2" t="s">
        <v>176</v>
      </c>
      <c r="C182" s="2">
        <v>1</v>
      </c>
      <c r="D182" s="29" t="s">
        <v>217</v>
      </c>
      <c r="E182" s="6">
        <v>1165910</v>
      </c>
      <c r="F182" s="1" t="s">
        <v>176</v>
      </c>
    </row>
    <row r="183" spans="2:12" ht="26.25" customHeight="1" x14ac:dyDescent="0.15">
      <c r="B183" s="2" t="s">
        <v>176</v>
      </c>
      <c r="C183" s="2">
        <v>1</v>
      </c>
      <c r="D183" s="29" t="s">
        <v>178</v>
      </c>
      <c r="E183" s="9">
        <v>2000500</v>
      </c>
      <c r="F183" s="1" t="s">
        <v>53</v>
      </c>
    </row>
    <row r="184" spans="2:12" ht="26.25" customHeight="1" x14ac:dyDescent="0.15">
      <c r="B184" s="2" t="s">
        <v>175</v>
      </c>
      <c r="C184" s="2">
        <v>1</v>
      </c>
      <c r="D184" s="29" t="s">
        <v>175</v>
      </c>
      <c r="E184" s="9">
        <v>1210500</v>
      </c>
      <c r="F184" s="1" t="s">
        <v>60</v>
      </c>
    </row>
    <row r="185" spans="2:12" ht="26.25" customHeight="1" x14ac:dyDescent="0.15">
      <c r="B185" s="2" t="s">
        <v>30</v>
      </c>
      <c r="C185" s="2">
        <v>4</v>
      </c>
      <c r="D185" s="29" t="s">
        <v>209</v>
      </c>
      <c r="E185" s="7">
        <v>286030</v>
      </c>
      <c r="F185" s="1" t="s">
        <v>30</v>
      </c>
    </row>
    <row r="186" spans="2:12" ht="26.25" customHeight="1" x14ac:dyDescent="0.15">
      <c r="B186" s="2" t="s">
        <v>107</v>
      </c>
      <c r="C186" s="2">
        <v>1</v>
      </c>
      <c r="D186" s="16" t="s">
        <v>106</v>
      </c>
      <c r="E186" s="5">
        <v>2000500</v>
      </c>
      <c r="F186" s="1" t="s">
        <v>107</v>
      </c>
    </row>
    <row r="187" spans="2:12" ht="26.25" customHeight="1" x14ac:dyDescent="0.15">
      <c r="B187" s="2" t="s">
        <v>32</v>
      </c>
      <c r="C187" s="2">
        <v>1</v>
      </c>
      <c r="D187" s="16" t="s">
        <v>82</v>
      </c>
      <c r="E187" s="6">
        <v>165000</v>
      </c>
      <c r="F187" s="1" t="s">
        <v>57</v>
      </c>
    </row>
    <row r="188" spans="2:12" ht="26.25" customHeight="1" x14ac:dyDescent="0.15">
      <c r="B188" s="2" t="s">
        <v>33</v>
      </c>
      <c r="C188" s="2">
        <v>3</v>
      </c>
      <c r="D188" s="16" t="s">
        <v>218</v>
      </c>
      <c r="E188" s="6">
        <v>3271400</v>
      </c>
      <c r="F188" s="1" t="s">
        <v>59</v>
      </c>
    </row>
    <row r="189" spans="2:12" ht="26.25" customHeight="1" x14ac:dyDescent="0.15">
      <c r="B189" s="2" t="s">
        <v>33</v>
      </c>
      <c r="C189" s="2">
        <v>1</v>
      </c>
      <c r="D189" s="16" t="s">
        <v>219</v>
      </c>
      <c r="E189" s="7">
        <v>360500</v>
      </c>
      <c r="F189" s="1" t="s">
        <v>59</v>
      </c>
    </row>
    <row r="190" spans="2:12" ht="26.25" customHeight="1" x14ac:dyDescent="0.15">
      <c r="B190" s="2" t="s">
        <v>214</v>
      </c>
      <c r="C190" s="2">
        <v>3</v>
      </c>
      <c r="D190" s="30" t="s">
        <v>220</v>
      </c>
      <c r="E190" s="7">
        <v>9111700</v>
      </c>
      <c r="F190" s="1" t="s">
        <v>180</v>
      </c>
    </row>
    <row r="191" spans="2:12" ht="26.25" customHeight="1" x14ac:dyDescent="0.15">
      <c r="B191" s="2" t="s">
        <v>202</v>
      </c>
      <c r="C191" s="2">
        <v>1</v>
      </c>
      <c r="D191" s="16" t="s">
        <v>221</v>
      </c>
      <c r="E191" s="7">
        <v>24500</v>
      </c>
      <c r="F191" s="1" t="s">
        <v>59</v>
      </c>
    </row>
    <row r="192" spans="2:12" ht="26.25" customHeight="1" x14ac:dyDescent="0.15">
      <c r="B192" s="25" t="s">
        <v>101</v>
      </c>
      <c r="C192" s="2">
        <v>2</v>
      </c>
      <c r="D192" s="16" t="s">
        <v>224</v>
      </c>
      <c r="E192" s="7">
        <v>100000</v>
      </c>
      <c r="F192" s="1" t="s">
        <v>112</v>
      </c>
    </row>
    <row r="193" spans="2:8" ht="26.25" customHeight="1" x14ac:dyDescent="0.15">
      <c r="B193" s="2" t="s">
        <v>189</v>
      </c>
      <c r="C193" s="2">
        <v>1</v>
      </c>
      <c r="D193" s="16" t="s">
        <v>222</v>
      </c>
      <c r="E193" s="7">
        <v>112560</v>
      </c>
      <c r="F193" s="1" t="s">
        <v>189</v>
      </c>
    </row>
    <row r="194" spans="2:8" ht="18" customHeight="1" x14ac:dyDescent="0.15">
      <c r="B194" s="2" t="s">
        <v>20</v>
      </c>
      <c r="C194" s="2">
        <v>1</v>
      </c>
      <c r="D194" s="2" t="s">
        <v>21</v>
      </c>
      <c r="E194" s="7">
        <v>500000</v>
      </c>
      <c r="F194" s="1" t="s">
        <v>211</v>
      </c>
    </row>
    <row r="195" spans="2:8" ht="28.5" customHeight="1" x14ac:dyDescent="0.15">
      <c r="B195" s="2" t="s">
        <v>36</v>
      </c>
      <c r="C195" s="2">
        <v>1</v>
      </c>
      <c r="D195" s="2" t="s">
        <v>93</v>
      </c>
      <c r="E195" s="6">
        <v>55000</v>
      </c>
      <c r="F195" s="1" t="s">
        <v>211</v>
      </c>
    </row>
    <row r="196" spans="2:8" ht="22.5" customHeight="1" x14ac:dyDescent="0.15">
      <c r="B196" s="2" t="s">
        <v>35</v>
      </c>
      <c r="C196" s="2">
        <v>1</v>
      </c>
      <c r="D196" s="10" t="s">
        <v>35</v>
      </c>
      <c r="E196" s="6">
        <v>2700</v>
      </c>
      <c r="F196" s="1" t="s">
        <v>111</v>
      </c>
    </row>
    <row r="197" spans="2:8" ht="28.5" customHeight="1" x14ac:dyDescent="0.15">
      <c r="B197" s="33" t="s">
        <v>52</v>
      </c>
      <c r="C197" s="34"/>
      <c r="D197" s="35"/>
      <c r="E197" s="12">
        <f>SUM(E181:E196)</f>
        <v>22037300</v>
      </c>
      <c r="H197" s="1">
        <v>22037300</v>
      </c>
    </row>
    <row r="199" spans="2:8" ht="27" customHeight="1" x14ac:dyDescent="0.15">
      <c r="E199" s="8">
        <f>SUM(E15,E27,E48,E65,E79,E98,E114,E126,E143,E160,E180,E197)</f>
        <v>147273961</v>
      </c>
    </row>
    <row r="200" spans="2:8" x14ac:dyDescent="0.15">
      <c r="E200" s="8">
        <v>147273961</v>
      </c>
    </row>
  </sheetData>
  <mergeCells count="12">
    <mergeCell ref="B197:D197"/>
    <mergeCell ref="B65:D65"/>
    <mergeCell ref="B15:D15"/>
    <mergeCell ref="B27:D27"/>
    <mergeCell ref="B48:D48"/>
    <mergeCell ref="B79:D79"/>
    <mergeCell ref="B180:D180"/>
    <mergeCell ref="B98:D98"/>
    <mergeCell ref="B114:D114"/>
    <mergeCell ref="B126:D126"/>
    <mergeCell ref="B143:D143"/>
    <mergeCell ref="B160:D160"/>
  </mergeCells>
  <phoneticPr fontId="1" type="noConversion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D17" sqref="D17"/>
    </sheetView>
  </sheetViews>
  <sheetFormatPr defaultRowHeight="17.25" customHeight="1" x14ac:dyDescent="0.15"/>
  <cols>
    <col min="1" max="1" width="16.6640625" style="1" customWidth="1"/>
    <col min="2" max="2" width="15.6640625" style="1" customWidth="1"/>
    <col min="3" max="3" width="17.5546875" style="1" customWidth="1"/>
    <col min="4" max="16384" width="8.88671875" style="1"/>
  </cols>
  <sheetData>
    <row r="1" spans="1:3" ht="21" customHeight="1" x14ac:dyDescent="0.15">
      <c r="A1" s="37" t="s">
        <v>29</v>
      </c>
      <c r="B1" s="37"/>
      <c r="C1" s="37"/>
    </row>
    <row r="2" spans="1:3" ht="21" customHeight="1" x14ac:dyDescent="0.15">
      <c r="A2" s="4" t="s">
        <v>22</v>
      </c>
      <c r="B2" s="4" t="s">
        <v>23</v>
      </c>
      <c r="C2" s="4" t="s">
        <v>24</v>
      </c>
    </row>
    <row r="3" spans="1:3" ht="21.75" customHeight="1" x14ac:dyDescent="0.15">
      <c r="A3" s="4" t="s">
        <v>51</v>
      </c>
      <c r="B3" s="4" t="s">
        <v>25</v>
      </c>
      <c r="C3" s="4">
        <v>5338696</v>
      </c>
    </row>
    <row r="4" spans="1:3" ht="21.75" customHeight="1" x14ac:dyDescent="0.15">
      <c r="A4" s="4" t="s">
        <v>26</v>
      </c>
      <c r="B4" s="4"/>
      <c r="C4" s="4">
        <v>10000000</v>
      </c>
    </row>
    <row r="5" spans="1:3" ht="78.75" customHeight="1" x14ac:dyDescent="0.15">
      <c r="A5" s="4" t="s">
        <v>27</v>
      </c>
      <c r="B5" s="15" t="s">
        <v>54</v>
      </c>
      <c r="C5" s="4">
        <v>5600000</v>
      </c>
    </row>
    <row r="6" spans="1:3" ht="87" customHeight="1" x14ac:dyDescent="0.15">
      <c r="A6" s="4" t="s">
        <v>55</v>
      </c>
      <c r="B6" s="4"/>
      <c r="C6" s="4">
        <v>800000</v>
      </c>
    </row>
    <row r="7" spans="1:3" ht="24.75" customHeight="1" x14ac:dyDescent="0.15">
      <c r="A7" s="4" t="s">
        <v>28</v>
      </c>
      <c r="B7" s="4"/>
      <c r="C7" s="4">
        <f>SUM(C3:C6)</f>
        <v>21738696</v>
      </c>
    </row>
  </sheetData>
  <mergeCells count="1">
    <mergeCell ref="A1:C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E1" zoomScaleNormal="100" workbookViewId="0">
      <selection activeCell="N13" sqref="N13"/>
    </sheetView>
  </sheetViews>
  <sheetFormatPr defaultRowHeight="13.5" x14ac:dyDescent="0.15"/>
  <cols>
    <col min="2" max="3" width="10.77734375" customWidth="1"/>
    <col min="6" max="6" width="9.6640625" bestFit="1" customWidth="1"/>
    <col min="8" max="8" width="10.44140625" customWidth="1"/>
    <col min="9" max="9" width="13.88671875" customWidth="1"/>
    <col min="10" max="10" width="9.6640625" bestFit="1" customWidth="1"/>
    <col min="12" max="12" width="13.6640625" customWidth="1"/>
  </cols>
  <sheetData>
    <row r="1" spans="1:12" ht="27" customHeight="1" x14ac:dyDescent="0.15"/>
    <row r="2" spans="1:12" ht="27" customHeight="1" x14ac:dyDescent="0.15">
      <c r="A2" s="19"/>
      <c r="B2" s="19" t="s">
        <v>64</v>
      </c>
      <c r="C2" s="19" t="s">
        <v>53</v>
      </c>
      <c r="D2" s="19" t="s">
        <v>30</v>
      </c>
      <c r="E2" s="19" t="s">
        <v>62</v>
      </c>
      <c r="F2" s="19" t="s">
        <v>63</v>
      </c>
      <c r="G2" s="19" t="s">
        <v>101</v>
      </c>
      <c r="H2" s="19" t="s">
        <v>225</v>
      </c>
      <c r="I2" s="19" t="s">
        <v>228</v>
      </c>
      <c r="J2" s="19" t="s">
        <v>111</v>
      </c>
      <c r="K2" s="19" t="s">
        <v>65</v>
      </c>
      <c r="L2" s="19" t="s">
        <v>66</v>
      </c>
    </row>
    <row r="3" spans="1:12" ht="27" customHeight="1" x14ac:dyDescent="0.15">
      <c r="A3" s="19">
        <v>1</v>
      </c>
      <c r="B3" s="20">
        <v>1210500</v>
      </c>
      <c r="C3" s="20">
        <v>1000500</v>
      </c>
      <c r="D3" s="20">
        <v>319350</v>
      </c>
      <c r="E3" s="20">
        <v>165000</v>
      </c>
      <c r="F3" s="20">
        <v>1055000</v>
      </c>
      <c r="G3" s="20"/>
      <c r="H3" s="20">
        <v>50500</v>
      </c>
      <c r="I3" s="20">
        <v>2606000</v>
      </c>
      <c r="J3" s="20">
        <v>2700</v>
      </c>
      <c r="K3" s="20">
        <v>27000</v>
      </c>
      <c r="L3" s="20">
        <f>SUM(B3:K3)</f>
        <v>6436550</v>
      </c>
    </row>
    <row r="4" spans="1:12" ht="27" customHeight="1" x14ac:dyDescent="0.15">
      <c r="A4" s="19">
        <v>2</v>
      </c>
      <c r="B4" s="20">
        <v>1210500</v>
      </c>
      <c r="C4" s="20">
        <v>1941680</v>
      </c>
      <c r="D4" s="20">
        <v>379240</v>
      </c>
      <c r="E4" s="20">
        <v>165000</v>
      </c>
      <c r="F4" s="20">
        <v>55000</v>
      </c>
      <c r="G4" s="20"/>
      <c r="H4" s="20">
        <v>50500</v>
      </c>
      <c r="I4" s="20">
        <v>2000500</v>
      </c>
      <c r="J4" s="20">
        <v>2700</v>
      </c>
      <c r="K4" s="20">
        <v>369470</v>
      </c>
      <c r="L4" s="20">
        <f>SUM(B4:K4)</f>
        <v>6174590</v>
      </c>
    </row>
    <row r="5" spans="1:12" ht="27" customHeight="1" x14ac:dyDescent="0.15">
      <c r="A5" s="19">
        <v>3</v>
      </c>
      <c r="B5" s="20">
        <v>1210500</v>
      </c>
      <c r="C5" s="20">
        <v>4474500</v>
      </c>
      <c r="D5" s="20">
        <v>140900</v>
      </c>
      <c r="E5" s="20">
        <v>165000</v>
      </c>
      <c r="F5" s="20">
        <v>1055000</v>
      </c>
      <c r="G5" s="20">
        <v>550500</v>
      </c>
      <c r="H5" s="20">
        <v>1051000</v>
      </c>
      <c r="I5" s="20">
        <v>12554000</v>
      </c>
      <c r="J5" s="20">
        <v>2700</v>
      </c>
      <c r="K5" s="20">
        <v>8800</v>
      </c>
      <c r="L5" s="20">
        <f>SUM(B5:K5)</f>
        <v>21212900</v>
      </c>
    </row>
    <row r="6" spans="1:12" ht="27" customHeight="1" x14ac:dyDescent="0.15">
      <c r="A6" s="19">
        <v>4</v>
      </c>
      <c r="B6" s="20">
        <v>1210500</v>
      </c>
      <c r="C6" s="20">
        <v>1445560</v>
      </c>
      <c r="D6" s="20">
        <v>140900</v>
      </c>
      <c r="E6" s="20">
        <v>495000</v>
      </c>
      <c r="F6" s="20">
        <v>555000</v>
      </c>
      <c r="G6" s="20">
        <v>74620</v>
      </c>
      <c r="H6" s="20">
        <v>99000</v>
      </c>
      <c r="I6" s="20">
        <v>5345400</v>
      </c>
      <c r="J6" s="20">
        <v>2700</v>
      </c>
      <c r="K6" s="19"/>
      <c r="L6" s="20">
        <f>SUM(B6:K6)</f>
        <v>9368680</v>
      </c>
    </row>
    <row r="7" spans="1:12" ht="27" customHeight="1" x14ac:dyDescent="0.15">
      <c r="A7" s="19">
        <v>5</v>
      </c>
      <c r="B7" s="20">
        <v>1210500</v>
      </c>
      <c r="C7" s="20">
        <v>1647500</v>
      </c>
      <c r="D7" s="20">
        <v>167070</v>
      </c>
      <c r="E7" s="20">
        <v>165000</v>
      </c>
      <c r="F7" s="20">
        <v>555000</v>
      </c>
      <c r="G7" s="20"/>
      <c r="H7" s="20">
        <v>148500</v>
      </c>
      <c r="I7" s="20">
        <v>4050500</v>
      </c>
      <c r="J7" s="20">
        <v>2700</v>
      </c>
      <c r="K7" s="20"/>
      <c r="L7" s="20">
        <f>SUM(B8:K8)</f>
        <v>17894310</v>
      </c>
    </row>
    <row r="8" spans="1:12" ht="27" customHeight="1" x14ac:dyDescent="0.15">
      <c r="A8" s="19">
        <v>6</v>
      </c>
      <c r="B8" s="20"/>
      <c r="C8" s="20">
        <v>3147500</v>
      </c>
      <c r="D8" s="20">
        <v>194310</v>
      </c>
      <c r="E8" s="20">
        <v>165000</v>
      </c>
      <c r="F8" s="20">
        <v>555000</v>
      </c>
      <c r="G8" s="20"/>
      <c r="H8" s="20">
        <v>150500</v>
      </c>
      <c r="I8" s="20">
        <v>13679300</v>
      </c>
      <c r="J8" s="20">
        <v>2700</v>
      </c>
      <c r="K8" s="19"/>
      <c r="L8" s="20">
        <f t="shared" ref="L8:L15" si="0">SUM(B8:K8)</f>
        <v>17894310</v>
      </c>
    </row>
    <row r="9" spans="1:12" ht="27" customHeight="1" x14ac:dyDescent="0.15">
      <c r="A9" s="19">
        <v>7</v>
      </c>
      <c r="B9" s="20"/>
      <c r="C9" s="20">
        <v>8849000</v>
      </c>
      <c r="D9" s="20">
        <v>345940</v>
      </c>
      <c r="E9" s="20">
        <v>165000</v>
      </c>
      <c r="F9" s="20">
        <v>555000</v>
      </c>
      <c r="G9" s="20"/>
      <c r="H9" s="20">
        <v>1099500</v>
      </c>
      <c r="I9" s="20">
        <v>3407000</v>
      </c>
      <c r="J9" s="20">
        <v>2700</v>
      </c>
      <c r="K9" s="19"/>
      <c r="L9" s="20">
        <f t="shared" si="0"/>
        <v>14424140</v>
      </c>
    </row>
    <row r="10" spans="1:12" ht="27" customHeight="1" x14ac:dyDescent="0.15">
      <c r="A10" s="19">
        <v>8</v>
      </c>
      <c r="B10" s="20">
        <v>1210500</v>
      </c>
      <c r="C10" s="20">
        <v>1647500</v>
      </c>
      <c r="D10" s="20">
        <v>223200</v>
      </c>
      <c r="E10" s="20">
        <v>165000</v>
      </c>
      <c r="F10" s="20">
        <v>1055000</v>
      </c>
      <c r="G10" s="20">
        <v>576917</v>
      </c>
      <c r="H10" s="20">
        <v>201000</v>
      </c>
      <c r="I10" s="20">
        <v>2000500</v>
      </c>
      <c r="J10" s="20">
        <v>2700</v>
      </c>
      <c r="K10" s="20"/>
      <c r="L10" s="20">
        <f t="shared" si="0"/>
        <v>7082317</v>
      </c>
    </row>
    <row r="11" spans="1:12" ht="27" customHeight="1" x14ac:dyDescent="0.15">
      <c r="A11" s="19">
        <v>9</v>
      </c>
      <c r="B11" s="20">
        <v>1210500</v>
      </c>
      <c r="C11" s="20">
        <v>2671000</v>
      </c>
      <c r="D11" s="20">
        <v>224430</v>
      </c>
      <c r="E11" s="20">
        <v>165000</v>
      </c>
      <c r="F11" s="20">
        <v>1055000</v>
      </c>
      <c r="G11" s="20">
        <v>258197</v>
      </c>
      <c r="H11" s="20">
        <v>298000</v>
      </c>
      <c r="I11" s="20">
        <v>4060000</v>
      </c>
      <c r="J11" s="20">
        <v>2700</v>
      </c>
      <c r="K11" s="20">
        <v>64370</v>
      </c>
      <c r="L11" s="20">
        <f t="shared" si="0"/>
        <v>10009197</v>
      </c>
    </row>
    <row r="12" spans="1:12" ht="27" customHeight="1" x14ac:dyDescent="0.15">
      <c r="A12" s="19">
        <v>10</v>
      </c>
      <c r="B12" s="20">
        <v>1210500</v>
      </c>
      <c r="C12" s="20">
        <v>5508627</v>
      </c>
      <c r="D12" s="20">
        <v>227030</v>
      </c>
      <c r="E12" s="20">
        <v>165000</v>
      </c>
      <c r="F12" s="20">
        <v>555000</v>
      </c>
      <c r="G12" s="20">
        <v>471010</v>
      </c>
      <c r="H12" s="20">
        <v>199000</v>
      </c>
      <c r="I12" s="20">
        <v>2682700</v>
      </c>
      <c r="J12" s="20">
        <v>2700</v>
      </c>
      <c r="K12" s="19"/>
      <c r="L12" s="20">
        <f t="shared" si="0"/>
        <v>11021567</v>
      </c>
    </row>
    <row r="13" spans="1:12" ht="27" customHeight="1" x14ac:dyDescent="0.15">
      <c r="A13" s="19">
        <v>11</v>
      </c>
      <c r="B13" s="20"/>
      <c r="C13" s="20">
        <v>5937910</v>
      </c>
      <c r="D13" s="20">
        <v>227030</v>
      </c>
      <c r="E13" s="20">
        <v>165000</v>
      </c>
      <c r="F13" s="20">
        <v>855000</v>
      </c>
      <c r="G13" s="20"/>
      <c r="H13" s="20">
        <v>1301500</v>
      </c>
      <c r="I13" s="20">
        <v>5176500</v>
      </c>
      <c r="J13" s="20">
        <v>2700</v>
      </c>
      <c r="K13" s="19"/>
      <c r="L13" s="20">
        <f t="shared" si="0"/>
        <v>13665640</v>
      </c>
    </row>
    <row r="14" spans="1:12" ht="27" customHeight="1" x14ac:dyDescent="0.15">
      <c r="A14" s="19">
        <v>12</v>
      </c>
      <c r="B14" s="20">
        <v>1210500</v>
      </c>
      <c r="C14" s="20">
        <v>4836910</v>
      </c>
      <c r="D14" s="20">
        <v>286030</v>
      </c>
      <c r="E14" s="20">
        <v>165000</v>
      </c>
      <c r="F14" s="20">
        <v>555000</v>
      </c>
      <c r="G14" s="20">
        <v>112560</v>
      </c>
      <c r="H14" s="20">
        <v>100000</v>
      </c>
      <c r="I14" s="20">
        <v>14768600</v>
      </c>
      <c r="J14" s="20">
        <v>2700</v>
      </c>
      <c r="K14" s="19"/>
      <c r="L14" s="20">
        <f t="shared" si="0"/>
        <v>22037300</v>
      </c>
    </row>
    <row r="15" spans="1:12" ht="27" customHeight="1" x14ac:dyDescent="0.15">
      <c r="A15" s="21" t="s">
        <v>28</v>
      </c>
      <c r="B15" s="20">
        <f t="shared" ref="B15:K15" si="1">SUM(B3:B14)</f>
        <v>10894500</v>
      </c>
      <c r="C15" s="20">
        <f t="shared" si="1"/>
        <v>43108187</v>
      </c>
      <c r="D15" s="20">
        <f t="shared" si="1"/>
        <v>2875430</v>
      </c>
      <c r="E15" s="20">
        <f t="shared" si="1"/>
        <v>2310000</v>
      </c>
      <c r="F15" s="20">
        <f t="shared" si="1"/>
        <v>8460000</v>
      </c>
      <c r="G15" s="20">
        <f t="shared" si="1"/>
        <v>2043804</v>
      </c>
      <c r="H15" s="20">
        <f t="shared" si="1"/>
        <v>4749000</v>
      </c>
      <c r="I15" s="20">
        <f t="shared" si="1"/>
        <v>72331000</v>
      </c>
      <c r="J15" s="20">
        <f t="shared" si="1"/>
        <v>32400</v>
      </c>
      <c r="K15" s="20">
        <f t="shared" si="1"/>
        <v>469640</v>
      </c>
      <c r="L15" s="20">
        <f t="shared" si="0"/>
        <v>147273961</v>
      </c>
    </row>
    <row r="16" spans="1:12" ht="27" customHeight="1" x14ac:dyDescent="0.15"/>
    <row r="17" spans="9:9" ht="27" customHeight="1" x14ac:dyDescent="0.15">
      <c r="I17" s="20"/>
    </row>
    <row r="18" spans="9:9" ht="27" customHeight="1" x14ac:dyDescent="0.15">
      <c r="I18" s="20"/>
    </row>
    <row r="19" spans="9:9" ht="27" customHeight="1" x14ac:dyDescent="0.15">
      <c r="I19" s="20"/>
    </row>
    <row r="20" spans="9:9" ht="27" customHeight="1" x14ac:dyDescent="0.15">
      <c r="I20" s="28"/>
    </row>
  </sheetData>
  <phoneticPr fontId="1" type="noConversion"/>
  <pageMargins left="0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606E-0F58-4264-9F39-0E259A17DC93}">
  <dimension ref="A1"/>
  <sheetViews>
    <sheetView workbookViewId="0">
      <selection sqref="A1:A10"/>
    </sheetView>
  </sheetViews>
  <sheetFormatPr defaultRowHeight="13.5" x14ac:dyDescent="0.15"/>
  <cols>
    <col min="1" max="1" width="9.554687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전체내용</vt:lpstr>
      <vt:lpstr>세부지출사항</vt:lpstr>
      <vt:lpstr>재산목록</vt:lpstr>
      <vt:lpstr>항목별 금액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AdMins</cp:lastModifiedBy>
  <cp:lastPrinted>2018-02-06T04:21:01Z</cp:lastPrinted>
  <dcterms:created xsi:type="dcterms:W3CDTF">2015-03-30T02:23:18Z</dcterms:created>
  <dcterms:modified xsi:type="dcterms:W3CDTF">2019-03-28T06:35:16Z</dcterms:modified>
</cp:coreProperties>
</file>